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White Goods - FY2025-2026\Q2 - White Goods FY2025-26\"/>
    </mc:Choice>
  </mc:AlternateContent>
  <xr:revisionPtr revIDLastSave="0" documentId="13_ncr:1_{9CA670C9-BA7E-4F82-AFC2-284A09ED3EDB}" xr6:coauthVersionLast="47" xr6:coauthVersionMax="47" xr10:uidLastSave="{00000000-0000-0000-0000-000000000000}"/>
  <bookViews>
    <workbookView xWindow="-108" yWindow="-108" windowWidth="23256" windowHeight="12456" xr2:uid="{A118A62D-1B65-4D24-B5CD-AC9606F897E9}"/>
  </bookViews>
  <sheets>
    <sheet name="White Goods Distribution" sheetId="2" r:id="rId1"/>
    <sheet name="Summary of County Distribution" sheetId="5" r:id="rId2"/>
    <sheet name="Notes" sheetId="4" r:id="rId3"/>
  </sheets>
  <externalReferences>
    <externalReference r:id="rId4"/>
  </externalReferences>
  <definedNames>
    <definedName name="_xlnm.Print_Titles" localSheetId="1">'Summary of County Distribution'!$7:$7</definedName>
    <definedName name="Table_1__Proceeds_Available_for_Distribution">[1]!Table1ProceedsAvailableforDistribution[#All]</definedName>
    <definedName name="TitleRegion1.A7.B10.1">[1]!Table1ProceedsAvailableforDistribution[#All]</definedName>
    <definedName name="TitleRegion2.A13.B16.1">[1]!Table2DistributionofProceeds[#All]</definedName>
    <definedName name="TitleRegion3.A19.B22.1">[1]!Table3DistributiontoCounties[#All]</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8" i="5" l="1"/>
  <c r="B110" i="5" s="1"/>
  <c r="A2" i="5"/>
</calcChain>
</file>

<file path=xl/sharedStrings.xml><?xml version="1.0" encoding="utf-8"?>
<sst xmlns="http://schemas.openxmlformats.org/spreadsheetml/2006/main" count="141" uniqueCount="135">
  <si>
    <t>Total</t>
  </si>
  <si>
    <t>Amount available to distribute to counties  (72%)</t>
  </si>
  <si>
    <t>Amount</t>
  </si>
  <si>
    <t xml:space="preserve"> Distribution to Counties </t>
  </si>
  <si>
    <t>Table 3: Summary of Distributable Amounts</t>
  </si>
  <si>
    <t xml:space="preserve">General fund (28%) </t>
  </si>
  <si>
    <t>Fund Allocation</t>
  </si>
  <si>
    <t>Total proceeds available for distribution</t>
  </si>
  <si>
    <t>Proceeds available for distribution before cost</t>
  </si>
  <si>
    <t>Summary of Proceeds</t>
  </si>
  <si>
    <t>Table 1: Proceeds Available for Distribution</t>
  </si>
  <si>
    <t>Yadkin</t>
  </si>
  <si>
    <t>Wilson</t>
  </si>
  <si>
    <t>Watauga</t>
  </si>
  <si>
    <t>Washington</t>
  </si>
  <si>
    <t>Wake</t>
  </si>
  <si>
    <t>Union</t>
  </si>
  <si>
    <t>Tyrrell</t>
  </si>
  <si>
    <t>Swain</t>
  </si>
  <si>
    <t>Stokes</t>
  </si>
  <si>
    <t>Stanly</t>
  </si>
  <si>
    <t>Scotland</t>
  </si>
  <si>
    <t>Rutherford</t>
  </si>
  <si>
    <t>Richmond</t>
  </si>
  <si>
    <t>Polk</t>
  </si>
  <si>
    <t>Pitt</t>
  </si>
  <si>
    <t>Person</t>
  </si>
  <si>
    <t>Perquimans</t>
  </si>
  <si>
    <t>Pamlico</t>
  </si>
  <si>
    <t>Orange</t>
  </si>
  <si>
    <t>New Hanover</t>
  </si>
  <si>
    <t>Nash</t>
  </si>
  <si>
    <t>Moore</t>
  </si>
  <si>
    <t>Mitchell</t>
  </si>
  <si>
    <t>Mecklenburg</t>
  </si>
  <si>
    <t>Macon</t>
  </si>
  <si>
    <t>Lee</t>
  </si>
  <si>
    <t>Johnston</t>
  </si>
  <si>
    <t>Jackson</t>
  </si>
  <si>
    <t>Iredell</t>
  </si>
  <si>
    <t>Haywood</t>
  </si>
  <si>
    <t>Harnett</t>
  </si>
  <si>
    <t>Guilford</t>
  </si>
  <si>
    <t>Greene</t>
  </si>
  <si>
    <t>Granville</t>
  </si>
  <si>
    <t>Gaston</t>
  </si>
  <si>
    <t>Franklin</t>
  </si>
  <si>
    <t>Davie</t>
  </si>
  <si>
    <t>Davidson</t>
  </si>
  <si>
    <t>Currituck</t>
  </si>
  <si>
    <t>Cumberland</t>
  </si>
  <si>
    <t>Craven</t>
  </si>
  <si>
    <t>Clay</t>
  </si>
  <si>
    <t>Chowan</t>
  </si>
  <si>
    <t>Chatham</t>
  </si>
  <si>
    <t>Catawba</t>
  </si>
  <si>
    <t>Carteret</t>
  </si>
  <si>
    <t>Camden</t>
  </si>
  <si>
    <t>Caldwell</t>
  </si>
  <si>
    <t>Buncombe</t>
  </si>
  <si>
    <t>Brunswick</t>
  </si>
  <si>
    <t>Bladen</t>
  </si>
  <si>
    <t>Beaufort</t>
  </si>
  <si>
    <t>Avery</t>
  </si>
  <si>
    <t>Alleghany</t>
  </si>
  <si>
    <t>Alexander</t>
  </si>
  <si>
    <t>Alamance</t>
  </si>
  <si>
    <t>End of Worksheet</t>
  </si>
  <si>
    <t>Payments of the white goods disposal tax proceeds were withheld from those local governments that, per notification from the Secretary of the Department of Environmental Quality, failed to comply with the requirements of G.S. 130A-309.09A(b), 130A-309.09A(d), and G.S. 130A-309.09(B)a, as amended by S.L. 2013-360 and S.L. 2013-409, and with G.S. 130A-309.87.  The withheld white goods disposal tax proceeds  will remain in the General Fund.</t>
  </si>
  <si>
    <t>Note Text</t>
  </si>
  <si>
    <t>Note Number</t>
  </si>
  <si>
    <t>Notes:</t>
  </si>
  <si>
    <t>Total amount to be distributed</t>
  </si>
  <si>
    <t>This worksheet contains three tables that are presented vertically with one blank row in between each table.</t>
  </si>
  <si>
    <t>Some cells reference notes that can be found in the notes worksheet.</t>
  </si>
  <si>
    <t>Amount Distributable</t>
  </si>
  <si>
    <t>This worksheet contains one table.</t>
  </si>
  <si>
    <t>Refer to note 2 in the notes worksheet for more information.</t>
  </si>
  <si>
    <t>Less amount unavailable to ineligible counties [Note 2]</t>
  </si>
  <si>
    <t>Anson *</t>
  </si>
  <si>
    <t>Bertie *</t>
  </si>
  <si>
    <t>Caswell *</t>
  </si>
  <si>
    <t>Cherokee *</t>
  </si>
  <si>
    <t>Columbus  *</t>
  </si>
  <si>
    <t>Graham *</t>
  </si>
  <si>
    <t>Halifax *</t>
  </si>
  <si>
    <t>Henderson *</t>
  </si>
  <si>
    <t>Hertford *</t>
  </si>
  <si>
    <t>Hoke *</t>
  </si>
  <si>
    <t>Hyde *</t>
  </si>
  <si>
    <t>Jones *</t>
  </si>
  <si>
    <t>Lenoir *</t>
  </si>
  <si>
    <t>Lincoln *</t>
  </si>
  <si>
    <t>Madison *</t>
  </si>
  <si>
    <t>Martin *</t>
  </si>
  <si>
    <t>Northampton *</t>
  </si>
  <si>
    <t>Onslow *</t>
  </si>
  <si>
    <t>Pasquotank *</t>
  </si>
  <si>
    <t>Pender *</t>
  </si>
  <si>
    <t>Rockingham *</t>
  </si>
  <si>
    <t>Rowan *</t>
  </si>
  <si>
    <t>Sampson *</t>
  </si>
  <si>
    <t>Surry *</t>
  </si>
  <si>
    <t>Transylvania *</t>
  </si>
  <si>
    <t>Wayne *</t>
  </si>
  <si>
    <t>Wilkes *</t>
  </si>
  <si>
    <t xml:space="preserve">An asterisk beside the county name indicates a county that is unavailable for distribution. </t>
  </si>
  <si>
    <t>Table 4: Summary of County Distribution</t>
  </si>
  <si>
    <t>White Goods Disposal Tax Distribution Report</t>
  </si>
  <si>
    <t>Ashe *</t>
  </si>
  <si>
    <t>Burke</t>
  </si>
  <si>
    <t>Cabarrus</t>
  </si>
  <si>
    <t>Montgomery</t>
  </si>
  <si>
    <t>Randolph</t>
  </si>
  <si>
    <t>Robeson</t>
  </si>
  <si>
    <t>Durham</t>
  </si>
  <si>
    <t>McDowell</t>
  </si>
  <si>
    <t>Yancey</t>
  </si>
  <si>
    <t>Cleveland</t>
  </si>
  <si>
    <t>Vance</t>
  </si>
  <si>
    <t>Less:  Cost of collecting</t>
  </si>
  <si>
    <t>Duplin *</t>
  </si>
  <si>
    <t>Edgecombe *</t>
  </si>
  <si>
    <t>Dare *</t>
  </si>
  <si>
    <t>Forsyth *</t>
  </si>
  <si>
    <t xml:space="preserve">Total  </t>
  </si>
  <si>
    <t>Table 2: Distribution of Proceeds</t>
  </si>
  <si>
    <t xml:space="preserve">Less: Amount not available for distribution to ineligible counties [Note 1] </t>
  </si>
  <si>
    <t xml:space="preserve">County Name </t>
  </si>
  <si>
    <t xml:space="preserve">North Carolina Department of Revenue White Goods Disposal Tax Distribution Report  </t>
  </si>
  <si>
    <t>For additional information, please contact The Distribution Unit At (919) 814-1118</t>
  </si>
  <si>
    <t>Distribution Date: Febuary 17, 2026</t>
  </si>
  <si>
    <t>This report reflects collections for the months of October 2025 through December 2025.</t>
  </si>
  <si>
    <t>Gates</t>
  </si>
  <si>
    <t>Warren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</si>
</sst>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mmmm\ d\,\ yyyy"/>
    <numFmt numFmtId="166" formatCode="&quot;$&quot;#,##0.00"/>
  </numFmts>
  <fonts count="18" x14ac:knownFonts="1">
    <font>
      <sz val="11"/>
      <color theme="1"/>
      <name val="Aptos Narrow"/>
      <family val="2"/>
      <scheme val="minor"/>
    </font>
    <font>
      <sz val="10"/>
      <name val="Arial"/>
      <family val="2"/>
    </font>
    <font>
      <b/>
      <sz val="15"/>
      <name val="Aptos Narrow"/>
      <family val="2"/>
      <scheme val="minor"/>
    </font>
    <font>
      <b/>
      <sz val="12"/>
      <name val="Arial"/>
      <family val="2"/>
    </font>
    <font>
      <sz val="11"/>
      <color theme="1"/>
      <name val="Aptos Narrow"/>
      <family val="2"/>
      <scheme val="minor"/>
    </font>
    <font>
      <sz val="12"/>
      <name val="Calibri"/>
      <family val="2"/>
    </font>
    <font>
      <sz val="12"/>
      <color theme="1"/>
      <name val="Calibri"/>
      <family val="2"/>
    </font>
    <font>
      <b/>
      <sz val="12"/>
      <name val="Calibri"/>
      <family val="2"/>
    </font>
    <font>
      <b/>
      <u/>
      <sz val="12"/>
      <name val="Calibri"/>
      <family val="2"/>
    </font>
    <font>
      <b/>
      <sz val="12"/>
      <color theme="1"/>
      <name val="Calibri"/>
      <family val="2"/>
    </font>
    <font>
      <sz val="18"/>
      <color theme="3"/>
      <name val="Aptos Display"/>
      <family val="2"/>
      <scheme val="major"/>
    </font>
    <font>
      <b/>
      <sz val="18"/>
      <color theme="3"/>
      <name val="Calibri"/>
      <family val="2"/>
    </font>
    <font>
      <sz val="10"/>
      <name val="Calibri"/>
      <family val="2"/>
    </font>
    <font>
      <sz val="11"/>
      <color theme="1"/>
      <name val="Calibri"/>
      <family val="2"/>
    </font>
    <font>
      <b/>
      <sz val="10"/>
      <name val="Calibri"/>
      <family val="2"/>
    </font>
    <font>
      <sz val="11.5"/>
      <color theme="1"/>
      <name val="Calibri"/>
      <family val="2"/>
    </font>
    <font>
      <b/>
      <sz val="15"/>
      <name val="Calibri"/>
      <family val="2"/>
    </font>
    <font>
      <b/>
      <sz val="13"/>
      <color theme="1"/>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ck">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n">
        <color indexed="64"/>
      </bottom>
      <diagonal/>
    </border>
    <border>
      <left/>
      <right/>
      <top style="thick">
        <color theme="4"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xf numFmtId="0" fontId="3" fillId="0" borderId="1" applyNumberFormat="0" applyFill="0" applyAlignment="0" applyProtection="0"/>
    <xf numFmtId="0" fontId="1" fillId="0" borderId="0"/>
    <xf numFmtId="44" fontId="1" fillId="0" borderId="0" applyFont="0" applyFill="0" applyBorder="0" applyAlignment="0" applyProtection="0"/>
    <xf numFmtId="0" fontId="2" fillId="0" borderId="0" applyNumberFormat="0" applyFill="0" applyAlignment="0" applyProtection="0"/>
    <xf numFmtId="0" fontId="2" fillId="0" borderId="8" applyNumberForma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cellStyleXfs>
  <cellXfs count="62">
    <xf numFmtId="0" fontId="0" fillId="0" borderId="0" xfId="0"/>
    <xf numFmtId="0" fontId="5" fillId="0" borderId="0" xfId="2" applyFont="1" applyAlignment="1">
      <alignment horizontal="left"/>
    </xf>
    <xf numFmtId="0" fontId="6" fillId="0" borderId="0" xfId="0" applyFont="1"/>
    <xf numFmtId="165" fontId="6" fillId="0" borderId="0" xfId="0" applyNumberFormat="1" applyFont="1"/>
    <xf numFmtId="0" fontId="5" fillId="0" borderId="0" xfId="2" applyFont="1" applyAlignment="1">
      <alignment horizontal="left" vertical="center"/>
    </xf>
    <xf numFmtId="0" fontId="7" fillId="0" borderId="9" xfId="5" applyFont="1" applyBorder="1" applyAlignment="1">
      <alignment wrapText="1"/>
    </xf>
    <xf numFmtId="0" fontId="5" fillId="0" borderId="0" xfId="2" applyFont="1" applyAlignment="1">
      <alignment wrapText="1"/>
    </xf>
    <xf numFmtId="0" fontId="5" fillId="0" borderId="5" xfId="2" applyFont="1" applyBorder="1" applyAlignment="1">
      <alignment wrapText="1"/>
    </xf>
    <xf numFmtId="44" fontId="5" fillId="0" borderId="0" xfId="2" applyNumberFormat="1" applyFont="1"/>
    <xf numFmtId="0" fontId="5" fillId="0" borderId="0" xfId="2" applyFont="1"/>
    <xf numFmtId="0" fontId="7" fillId="0" borderId="10" xfId="5" applyFont="1" applyBorder="1" applyAlignment="1">
      <alignment wrapText="1"/>
    </xf>
    <xf numFmtId="0" fontId="7" fillId="0" borderId="0" xfId="2" applyFont="1" applyAlignment="1">
      <alignment horizontal="left"/>
    </xf>
    <xf numFmtId="0" fontId="8" fillId="0" borderId="0" xfId="2" applyFont="1" applyAlignment="1">
      <alignment horizontal="left"/>
    </xf>
    <xf numFmtId="0" fontId="5" fillId="0" borderId="0" xfId="0" applyFont="1"/>
    <xf numFmtId="0" fontId="5" fillId="0" borderId="0" xfId="0" applyFont="1" applyAlignment="1">
      <alignment vertical="center"/>
    </xf>
    <xf numFmtId="44" fontId="6" fillId="0" borderId="0" xfId="6" applyFont="1" applyBorder="1"/>
    <xf numFmtId="0" fontId="6"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6" fillId="0" borderId="2" xfId="0" applyFont="1" applyBorder="1" applyAlignment="1">
      <alignment wrapText="1"/>
    </xf>
    <xf numFmtId="0" fontId="5" fillId="0" borderId="11" xfId="2" applyFont="1" applyBorder="1" applyAlignment="1">
      <alignment wrapText="1"/>
    </xf>
    <xf numFmtId="44" fontId="5" fillId="0" borderId="11" xfId="2" applyNumberFormat="1" applyFont="1" applyBorder="1" applyAlignment="1">
      <alignment horizontal="left"/>
    </xf>
    <xf numFmtId="44" fontId="5" fillId="0" borderId="11" xfId="2" applyNumberFormat="1" applyFont="1" applyBorder="1"/>
    <xf numFmtId="0" fontId="7" fillId="0" borderId="5" xfId="5" applyFont="1" applyBorder="1" applyAlignment="1">
      <alignment horizontal="center" vertical="center"/>
    </xf>
    <xf numFmtId="44" fontId="5" fillId="0" borderId="12" xfId="2" applyNumberFormat="1" applyFont="1" applyBorder="1"/>
    <xf numFmtId="0" fontId="7" fillId="0" borderId="6" xfId="5" applyFont="1" applyBorder="1" applyAlignment="1">
      <alignment horizontal="center" wrapText="1"/>
    </xf>
    <xf numFmtId="0" fontId="11" fillId="0" borderId="0" xfId="7" applyFont="1" applyFill="1" applyBorder="1" applyAlignment="1">
      <alignment horizontal="left"/>
    </xf>
    <xf numFmtId="0" fontId="5" fillId="2" borderId="0" xfId="2" applyFont="1" applyFill="1" applyAlignment="1">
      <alignment horizontal="left" vertical="center"/>
    </xf>
    <xf numFmtId="0" fontId="7" fillId="0" borderId="5" xfId="2" applyFont="1" applyBorder="1" applyAlignment="1">
      <alignment wrapText="1"/>
    </xf>
    <xf numFmtId="44" fontId="7" fillId="0" borderId="11" xfId="2" applyNumberFormat="1" applyFont="1" applyBorder="1"/>
    <xf numFmtId="0" fontId="12" fillId="0" borderId="0" xfId="2" applyFont="1"/>
    <xf numFmtId="0" fontId="13" fillId="0" borderId="0" xfId="0" applyFont="1"/>
    <xf numFmtId="0" fontId="7" fillId="2" borderId="1" xfId="1" applyFont="1" applyFill="1"/>
    <xf numFmtId="44" fontId="12" fillId="0" borderId="0" xfId="2" applyNumberFormat="1" applyFont="1"/>
    <xf numFmtId="164" fontId="7" fillId="0" borderId="0" xfId="2" applyNumberFormat="1" applyFont="1" applyAlignment="1">
      <alignment horizontal="left"/>
    </xf>
    <xf numFmtId="0" fontId="7" fillId="0" borderId="0" xfId="2" applyFont="1" applyAlignment="1">
      <alignment horizontal="center"/>
    </xf>
    <xf numFmtId="0" fontId="8" fillId="0" borderId="0" xfId="2" applyFont="1" applyAlignment="1">
      <alignment horizontal="center"/>
    </xf>
    <xf numFmtId="44" fontId="5" fillId="0" borderId="0" xfId="3" applyFont="1" applyFill="1" applyBorder="1"/>
    <xf numFmtId="44" fontId="5" fillId="0" borderId="0" xfId="3" applyFont="1" applyFill="1" applyBorder="1" applyAlignment="1">
      <alignment horizontal="left"/>
    </xf>
    <xf numFmtId="0" fontId="14" fillId="0" borderId="0" xfId="2" applyFont="1" applyAlignment="1">
      <alignment horizontal="center"/>
    </xf>
    <xf numFmtId="0" fontId="11" fillId="0" borderId="0" xfId="7" applyFont="1" applyFill="1" applyBorder="1" applyAlignment="1">
      <alignment horizontal="left"/>
      <extLst>
        <ext xmlns:xfpb="http://schemas.microsoft.com/office/spreadsheetml/2022/featurepropertybag" uri="{C7286773-470A-42A8-94C5-96B5CB345126}">
          <xfpb:xfComplement i="0"/>
        </ext>
      </extLst>
    </xf>
    <xf numFmtId="0" fontId="7" fillId="2" borderId="1" xfId="1" applyFont="1" applyFill="1" applyAlignment="1">
      <alignment vertical="center"/>
    </xf>
    <xf numFmtId="0" fontId="9" fillId="0" borderId="7" xfId="0" applyFont="1" applyBorder="1" applyAlignment="1">
      <alignment horizontal="center"/>
    </xf>
    <xf numFmtId="0" fontId="9" fillId="0" borderId="6" xfId="0" applyFont="1" applyBorder="1" applyAlignment="1">
      <alignment horizontal="center"/>
    </xf>
    <xf numFmtId="0" fontId="9" fillId="0" borderId="3" xfId="0" applyFont="1" applyBorder="1"/>
    <xf numFmtId="0" fontId="11" fillId="0" borderId="0" xfId="7" applyFont="1" applyFill="1" applyBorder="1"/>
    <xf numFmtId="0" fontId="15" fillId="0" borderId="0" xfId="0" applyFont="1"/>
    <xf numFmtId="0" fontId="15" fillId="0" borderId="0" xfId="0" applyFont="1" applyAlignment="1">
      <alignment vertical="center"/>
    </xf>
    <xf numFmtId="0" fontId="16" fillId="2" borderId="0" xfId="5" applyFont="1" applyFill="1" applyBorder="1" applyAlignment="1">
      <alignment horizontal="center"/>
    </xf>
    <xf numFmtId="0" fontId="16" fillId="2" borderId="0" xfId="5" applyFont="1" applyFill="1" applyBorder="1" applyAlignment="1">
      <alignment horizontal="center" vertical="top" wrapText="1"/>
    </xf>
    <xf numFmtId="0" fontId="9" fillId="0" borderId="0" xfId="0" applyFont="1"/>
    <xf numFmtId="49" fontId="6" fillId="0" borderId="0" xfId="0" applyNumberFormat="1" applyFont="1" applyAlignment="1">
      <alignment vertical="top" wrapText="1"/>
    </xf>
    <xf numFmtId="0" fontId="16" fillId="2" borderId="1" xfId="1" applyFont="1" applyFill="1" applyAlignment="1">
      <alignment horizontal="left"/>
    </xf>
    <xf numFmtId="0" fontId="16" fillId="2" borderId="1" xfId="1" applyFont="1" applyFill="1"/>
    <xf numFmtId="0" fontId="16" fillId="2" borderId="1" xfId="1" applyFont="1" applyFill="1" applyAlignment="1">
      <alignment wrapText="1"/>
    </xf>
    <xf numFmtId="0" fontId="17" fillId="0" borderId="0" xfId="0" applyFont="1"/>
    <xf numFmtId="0" fontId="5" fillId="0" borderId="11" xfId="2" applyFont="1" applyBorder="1"/>
    <xf numFmtId="0" fontId="6" fillId="0" borderId="2" xfId="0" applyFont="1" applyBorder="1" applyAlignment="1">
      <alignment horizontal="left" vertical="top" indent="7"/>
    </xf>
    <xf numFmtId="0" fontId="9" fillId="0" borderId="2" xfId="0" applyFont="1" applyBorder="1" applyAlignment="1">
      <alignment horizontal="left" indent="7"/>
    </xf>
    <xf numFmtId="166" fontId="6" fillId="0" borderId="5" xfId="6" applyNumberFormat="1" applyFont="1" applyBorder="1" applyAlignment="1">
      <alignment horizontal="right" indent="2"/>
    </xf>
    <xf numFmtId="166" fontId="9" fillId="0" borderId="5" xfId="6" applyNumberFormat="1" applyFont="1" applyBorder="1" applyAlignment="1">
      <alignment horizontal="right" indent="2"/>
    </xf>
    <xf numFmtId="166" fontId="9" fillId="0" borderId="4" xfId="6" applyNumberFormat="1" applyFont="1" applyBorder="1" applyAlignment="1">
      <alignment horizontal="right" indent="2"/>
    </xf>
  </cellXfs>
  <cellStyles count="8">
    <cellStyle name="Currency" xfId="6" builtinId="4"/>
    <cellStyle name="Currency 2" xfId="3" xr:uid="{94AEEB78-AC34-4958-8DF7-FEA10EE22AAF}"/>
    <cellStyle name="Heading 1" xfId="5" builtinId="16" customBuiltin="1"/>
    <cellStyle name="Heading 1 2" xfId="4" xr:uid="{C7B15FD2-BC30-4416-835E-CF92305AF95E}"/>
    <cellStyle name="Heading 2" xfId="1" builtinId="17" customBuiltin="1"/>
    <cellStyle name="Normal" xfId="0" builtinId="0"/>
    <cellStyle name="Normal 2" xfId="2" xr:uid="{F277CF7A-A725-42C0-B821-B01C255561AF}"/>
    <cellStyle name="Title" xfId="7" builtinId="15"/>
  </cellStyles>
  <dxfs count="29">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numFmt numFmtId="166" formatCode="&quot;$&quot;#,##0.00"/>
      <alignment horizontal="right" vertical="bottom"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relativeIndent="1"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border diagonalUp="0" diagonalDown="0" outline="0">
        <left style="thin">
          <color indexed="64"/>
        </left>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strike val="0"/>
        <outline val="0"/>
        <shadow val="0"/>
        <vertAlign val="baseli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dwalford\AppData\Local\Microsoft\Windows\INetCache\Content.Outlook\K8ZBAYFT\White%20Goods%20Dist%20Example%20(003).xlsx" TargetMode="External"/><Relationship Id="rId1" Type="http://schemas.openxmlformats.org/officeDocument/2006/relationships/externalLinkPath" Target="file:///C:\Users\kdwalford\AppData\Local\Microsoft\Windows\INetCache\Content.Outlook\K8ZBAYFT\White%20Goods%20Dist%20Exampl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of Proceeds"/>
      <sheetName val="Summary of County Distribution"/>
      <sheetName val="White Goods Dist Example (003)"/>
    </sheetNames>
    <sheetDataSet>
      <sheetData sheetId="0"/>
      <sheetData sheetId="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2F4FE9-79C9-4AE6-9030-2AA12616A072}" name="Table1ProceedsAvailableforDistribution" displayName="Table1ProceedsAvailableforDistribution" ref="A7:B10" totalsRowShown="0" headerRowDxfId="28" dataDxfId="26" headerRowBorderDxfId="27" tableBorderDxfId="25" totalsRowBorderDxfId="24">
  <autoFilter ref="A7:B10" xr:uid="{D72F4FE9-79C9-4AE6-9030-2AA12616A072}">
    <filterColumn colId="0" hiddenButton="1"/>
    <filterColumn colId="1" hiddenButton="1"/>
  </autoFilter>
  <tableColumns count="2">
    <tableColumn id="1" xr3:uid="{2DDD9AA6-34CD-4BCB-8D60-1FF1C4A73C70}" name="Summary of Proceeds" dataDxfId="23" dataCellStyle="Normal 2"/>
    <tableColumn id="2" xr3:uid="{CB805108-FC64-4246-B1CF-CC1C4DE1C2C3}" name="Amount"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801CB-A9C2-4C36-AF83-E9259BADF85F}" name="Table2Distributionofproceeds" displayName="Table2Distributionofproceeds" ref="A13:B16" totalsRowShown="0" headerRowDxfId="21" dataDxfId="19" headerRowBorderDxfId="20" tableBorderDxfId="18" headerRowCellStyle="Heading 1">
  <autoFilter ref="A13:B16" xr:uid="{6D4801CB-A9C2-4C36-AF83-E9259BADF85F}">
    <filterColumn colId="0" hiddenButton="1"/>
    <filterColumn colId="1" hiddenButton="1"/>
  </autoFilter>
  <tableColumns count="2">
    <tableColumn id="1" xr3:uid="{805B694A-F823-4881-A377-843B1E485A10}" name="Fund Allocation" dataDxfId="17" dataCellStyle="Normal 2"/>
    <tableColumn id="2" xr3:uid="{54C99E5F-7537-4137-B277-42AEF130D58B}" name="Amount" dataDxfId="16"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18A0BC-17EB-4BE6-BAC2-825AA69A1320}" name="Table3SummaryofDistributableAmounts" displayName="Table3SummaryofDistributableAmounts" ref="A19:B22" totalsRowShown="0" headerRowDxfId="15" dataDxfId="14" tableBorderDxfId="13" headerRowCellStyle="Heading 1">
  <autoFilter ref="A19:B22" xr:uid="{5318A0BC-17EB-4BE6-BAC2-825AA69A1320}">
    <filterColumn colId="0" hiddenButton="1"/>
    <filterColumn colId="1" hiddenButton="1"/>
  </autoFilter>
  <tableColumns count="2">
    <tableColumn id="1" xr3:uid="{CF6272A6-F8EA-40BB-9A45-493353E06560}" name=" Distribution to Counties " dataDxfId="12" dataCellStyle="Normal 2"/>
    <tableColumn id="2" xr3:uid="{6C0A6DCB-2B91-495B-945A-97EE5BC356D3}" name="Amount" dataDxfId="11"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A7677B-3B29-42E1-AAF8-4D6438318792}" name="Table4SummaryofCountyDistribution" displayName="Table4SummaryofCountyDistribution" ref="A7:B110" totalsRowShown="0" headerRowDxfId="10" dataDxfId="8" headerRowBorderDxfId="9" tableBorderDxfId="7" totalsRowBorderDxfId="6">
  <autoFilter ref="A7:B110" xr:uid="{6AA7677B-3B29-42E1-AAF8-4D6438318792}">
    <filterColumn colId="0" hiddenButton="1"/>
    <filterColumn colId="1" hiddenButton="1"/>
  </autoFilter>
  <tableColumns count="2">
    <tableColumn id="1" xr3:uid="{651E98BE-2F1B-420A-AE01-FD75543B27D4}" name="County Name " dataDxfId="5"/>
    <tableColumn id="2" xr3:uid="{EF4A8B33-708E-410D-85BD-EB11AD316CA1}"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E10D0-D56D-4635-ACD0-0384DDF3FD45}" name="Table5NotesTable" displayName="Table5NotesTable" ref="A2:B4" totalsRowShown="0" headerRowDxfId="3" dataDxfId="2" headerRowCellStyle="Heading 1">
  <autoFilter ref="A2:B4" xr:uid="{6FC6542D-27BE-4513-8036-626BD768D423}">
    <filterColumn colId="0" hiddenButton="1"/>
    <filterColumn colId="1" hiddenButton="1"/>
  </autoFilter>
  <tableColumns count="2">
    <tableColumn id="1" xr3:uid="{ACB49A6B-6B62-48DF-9DB9-78D6A8A1EF98}" name="Note Number" dataDxfId="1"/>
    <tableColumn id="2" xr3:uid="{FF58307D-DC81-44C4-B698-E5DED2B65649}" name="Note Tex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354-751D-4B5D-A8B6-19033BE0B60C}">
  <sheetPr>
    <pageSetUpPr fitToPage="1"/>
  </sheetPr>
  <dimension ref="A1:H136"/>
  <sheetViews>
    <sheetView showGridLines="0" tabSelected="1" zoomScaleNormal="100" workbookViewId="0"/>
  </sheetViews>
  <sheetFormatPr defaultColWidth="8.77734375" defaultRowHeight="15.6" x14ac:dyDescent="0.3"/>
  <cols>
    <col min="1" max="1" width="71.21875" style="1" bestFit="1" customWidth="1"/>
    <col min="2" max="2" width="15.21875" style="1" bestFit="1" customWidth="1"/>
    <col min="3" max="3" width="14.21875" style="1" bestFit="1" customWidth="1"/>
    <col min="4" max="4" width="1.77734375" style="1" bestFit="1" customWidth="1"/>
    <col min="5" max="5" width="16.21875" style="1" bestFit="1" customWidth="1"/>
    <col min="6" max="6" width="18.21875" style="9" customWidth="1"/>
    <col min="7" max="7" width="3.77734375" style="30" customWidth="1"/>
    <col min="8" max="8" width="12.21875" style="30" bestFit="1" customWidth="1"/>
    <col min="9" max="16384" width="8.77734375" style="30"/>
  </cols>
  <sheetData>
    <row r="1" spans="1:6" ht="23.4" x14ac:dyDescent="0.45">
      <c r="A1" s="26" t="s">
        <v>129</v>
      </c>
    </row>
    <row r="2" spans="1:6" s="31" customFormat="1" ht="17.399999999999999" x14ac:dyDescent="0.35">
      <c r="A2" s="55" t="s">
        <v>131</v>
      </c>
      <c r="B2" s="3"/>
      <c r="C2" s="2"/>
      <c r="D2" s="2"/>
      <c r="E2" s="2"/>
      <c r="F2" s="2"/>
    </row>
    <row r="3" spans="1:6" s="31" customFormat="1" x14ac:dyDescent="0.3">
      <c r="A3" s="2" t="s">
        <v>132</v>
      </c>
      <c r="B3" s="2"/>
      <c r="C3" s="2"/>
      <c r="D3" s="2"/>
      <c r="E3" s="2"/>
      <c r="F3" s="2"/>
    </row>
    <row r="4" spans="1:6" s="31" customFormat="1" x14ac:dyDescent="0.3">
      <c r="A4" s="2" t="s">
        <v>73</v>
      </c>
      <c r="B4" s="2"/>
      <c r="C4" s="2"/>
      <c r="D4" s="2"/>
      <c r="E4" s="2"/>
      <c r="F4" s="2"/>
    </row>
    <row r="5" spans="1:6" s="31" customFormat="1" x14ac:dyDescent="0.3">
      <c r="A5" s="2" t="s">
        <v>74</v>
      </c>
      <c r="B5" s="2"/>
      <c r="C5" s="2"/>
      <c r="D5" s="2"/>
      <c r="E5" s="2"/>
      <c r="F5" s="2"/>
    </row>
    <row r="6" spans="1:6" ht="20.399999999999999" thickBot="1" x14ac:dyDescent="0.45">
      <c r="A6" s="53" t="s">
        <v>10</v>
      </c>
      <c r="B6" s="27"/>
      <c r="C6" s="4"/>
    </row>
    <row r="7" spans="1:6" ht="16.2" thickTop="1" x14ac:dyDescent="0.3">
      <c r="A7" s="5" t="s">
        <v>9</v>
      </c>
      <c r="B7" s="23" t="s">
        <v>2</v>
      </c>
      <c r="C7" s="4"/>
      <c r="F7" s="1"/>
    </row>
    <row r="8" spans="1:6" x14ac:dyDescent="0.3">
      <c r="A8" s="7" t="s">
        <v>8</v>
      </c>
      <c r="B8" s="21">
        <v>2197049.85</v>
      </c>
      <c r="D8" s="9"/>
      <c r="E8" s="9"/>
    </row>
    <row r="9" spans="1:6" x14ac:dyDescent="0.3">
      <c r="A9" s="7" t="s">
        <v>120</v>
      </c>
      <c r="B9" s="22">
        <v>105657.46999999999</v>
      </c>
      <c r="F9" s="1"/>
    </row>
    <row r="10" spans="1:6" x14ac:dyDescent="0.3">
      <c r="A10" s="7" t="s">
        <v>7</v>
      </c>
      <c r="B10" s="24">
        <v>2091392.3800000001</v>
      </c>
      <c r="C10" s="9"/>
      <c r="D10" s="9"/>
      <c r="E10" s="9"/>
    </row>
    <row r="11" spans="1:6" x14ac:dyDescent="0.3">
      <c r="A11" s="6"/>
      <c r="B11" s="8"/>
      <c r="C11" s="9"/>
      <c r="D11" s="9"/>
      <c r="E11" s="9"/>
    </row>
    <row r="12" spans="1:6" ht="20.399999999999999" thickBot="1" x14ac:dyDescent="0.45">
      <c r="A12" s="54" t="s">
        <v>126</v>
      </c>
      <c r="B12" s="32"/>
      <c r="C12" s="9"/>
      <c r="D12" s="9"/>
      <c r="E12" s="9"/>
    </row>
    <row r="13" spans="1:6" ht="16.2" thickTop="1" x14ac:dyDescent="0.3">
      <c r="A13" s="5" t="s">
        <v>6</v>
      </c>
      <c r="B13" s="25" t="s">
        <v>2</v>
      </c>
      <c r="C13" s="9"/>
      <c r="D13" s="9"/>
      <c r="E13" s="9"/>
    </row>
    <row r="14" spans="1:6" x14ac:dyDescent="0.3">
      <c r="A14" s="7" t="s">
        <v>5</v>
      </c>
      <c r="B14" s="22">
        <v>585589.87</v>
      </c>
      <c r="C14" s="9"/>
      <c r="D14" s="9"/>
      <c r="E14" s="9"/>
    </row>
    <row r="15" spans="1:6" x14ac:dyDescent="0.3">
      <c r="A15" s="7" t="s">
        <v>1</v>
      </c>
      <c r="B15" s="22">
        <v>1505802.5100000002</v>
      </c>
      <c r="C15" s="9"/>
      <c r="D15" s="9"/>
      <c r="E15" s="9"/>
    </row>
    <row r="16" spans="1:6" x14ac:dyDescent="0.3">
      <c r="A16" s="28" t="s">
        <v>0</v>
      </c>
      <c r="B16" s="29">
        <v>2091392.3800000004</v>
      </c>
      <c r="C16" s="9"/>
      <c r="D16" s="9"/>
      <c r="E16" s="9"/>
    </row>
    <row r="17" spans="1:7" x14ac:dyDescent="0.3">
      <c r="A17" s="6"/>
      <c r="B17" s="8"/>
      <c r="C17" s="9"/>
      <c r="D17" s="9"/>
      <c r="E17" s="9"/>
    </row>
    <row r="18" spans="1:7" ht="20.399999999999999" thickBot="1" x14ac:dyDescent="0.45">
      <c r="A18" s="53" t="s">
        <v>4</v>
      </c>
      <c r="B18" s="32"/>
      <c r="C18" s="9"/>
      <c r="D18" s="9"/>
      <c r="E18" s="9"/>
    </row>
    <row r="19" spans="1:7" ht="16.2" thickTop="1" x14ac:dyDescent="0.3">
      <c r="A19" s="10" t="s">
        <v>3</v>
      </c>
      <c r="B19" s="25" t="s">
        <v>2</v>
      </c>
      <c r="C19" s="9"/>
      <c r="D19" s="9"/>
      <c r="E19" s="9"/>
    </row>
    <row r="20" spans="1:7" x14ac:dyDescent="0.3">
      <c r="A20" s="20" t="s">
        <v>1</v>
      </c>
      <c r="B20" s="22">
        <v>1505802.5100000002</v>
      </c>
      <c r="C20" s="9"/>
      <c r="D20" s="9"/>
      <c r="E20" s="9"/>
    </row>
    <row r="21" spans="1:7" x14ac:dyDescent="0.3">
      <c r="A21" s="56" t="s">
        <v>127</v>
      </c>
      <c r="B21" s="22">
        <v>286392.91999999993</v>
      </c>
      <c r="C21" s="9"/>
      <c r="D21" s="9"/>
      <c r="E21" s="9"/>
    </row>
    <row r="22" spans="1:7" x14ac:dyDescent="0.3">
      <c r="A22" s="28" t="s">
        <v>0</v>
      </c>
      <c r="B22" s="29">
        <v>1219409.5900000003</v>
      </c>
      <c r="C22" s="9"/>
      <c r="D22" s="9"/>
      <c r="E22" s="9"/>
    </row>
    <row r="23" spans="1:7" x14ac:dyDescent="0.3">
      <c r="A23" s="50" t="s">
        <v>67</v>
      </c>
      <c r="B23" s="8"/>
      <c r="F23" s="1"/>
      <c r="G23" s="33"/>
    </row>
    <row r="24" spans="1:7" x14ac:dyDescent="0.3">
      <c r="A24" s="11"/>
      <c r="F24" s="1"/>
    </row>
    <row r="26" spans="1:7" x14ac:dyDescent="0.3">
      <c r="D26" s="11"/>
    </row>
    <row r="27" spans="1:7" x14ac:dyDescent="0.3">
      <c r="A27" s="11"/>
    </row>
    <row r="28" spans="1:7" x14ac:dyDescent="0.3">
      <c r="E28" s="34"/>
    </row>
    <row r="29" spans="1:7" x14ac:dyDescent="0.3">
      <c r="A29" s="11"/>
      <c r="E29" s="9"/>
    </row>
    <row r="30" spans="1:7" x14ac:dyDescent="0.3">
      <c r="C30" s="11"/>
      <c r="E30" s="35"/>
    </row>
    <row r="31" spans="1:7" x14ac:dyDescent="0.3">
      <c r="A31" s="11"/>
      <c r="C31" s="12"/>
      <c r="E31" s="36"/>
    </row>
    <row r="32" spans="1:7" x14ac:dyDescent="0.3">
      <c r="A32" s="12"/>
      <c r="C32" s="12"/>
      <c r="E32" s="9"/>
    </row>
    <row r="33" spans="1:5" x14ac:dyDescent="0.3">
      <c r="D33" s="11"/>
      <c r="E33" s="37"/>
    </row>
    <row r="34" spans="1:5" x14ac:dyDescent="0.3">
      <c r="A34" s="11"/>
      <c r="B34" s="11"/>
      <c r="C34" s="38"/>
      <c r="D34" s="11"/>
      <c r="E34" s="37"/>
    </row>
    <row r="35" spans="1:5" x14ac:dyDescent="0.3">
      <c r="A35" s="11"/>
      <c r="B35" s="11"/>
      <c r="C35" s="38"/>
      <c r="D35" s="11"/>
      <c r="E35" s="37"/>
    </row>
    <row r="36" spans="1:5" x14ac:dyDescent="0.3">
      <c r="A36" s="11"/>
      <c r="B36" s="11"/>
      <c r="C36" s="38"/>
      <c r="D36" s="11"/>
      <c r="E36" s="37"/>
    </row>
    <row r="37" spans="1:5" x14ac:dyDescent="0.3">
      <c r="A37" s="11"/>
      <c r="B37" s="11"/>
      <c r="C37" s="38"/>
      <c r="D37" s="11"/>
      <c r="E37" s="37"/>
    </row>
    <row r="38" spans="1:5" x14ac:dyDescent="0.3">
      <c r="A38" s="11"/>
      <c r="B38" s="11"/>
      <c r="C38" s="38"/>
      <c r="D38" s="11"/>
      <c r="E38" s="37"/>
    </row>
    <row r="39" spans="1:5" x14ac:dyDescent="0.3">
      <c r="A39" s="11"/>
      <c r="B39" s="11"/>
      <c r="C39" s="38"/>
      <c r="D39" s="11"/>
      <c r="E39" s="37"/>
    </row>
    <row r="40" spans="1:5" x14ac:dyDescent="0.3">
      <c r="A40" s="11"/>
      <c r="B40" s="11"/>
      <c r="C40" s="38"/>
      <c r="D40" s="11"/>
      <c r="E40" s="37"/>
    </row>
    <row r="41" spans="1:5" x14ac:dyDescent="0.3">
      <c r="A41" s="11"/>
      <c r="B41" s="11"/>
      <c r="C41" s="38"/>
      <c r="D41" s="11"/>
      <c r="E41" s="37"/>
    </row>
    <row r="42" spans="1:5" x14ac:dyDescent="0.3">
      <c r="A42" s="11"/>
      <c r="B42" s="11"/>
      <c r="C42" s="38"/>
      <c r="D42" s="11"/>
      <c r="E42" s="37"/>
    </row>
    <row r="43" spans="1:5" x14ac:dyDescent="0.3">
      <c r="A43" s="11"/>
      <c r="B43" s="11"/>
      <c r="C43" s="38"/>
      <c r="D43" s="11"/>
      <c r="E43" s="37"/>
    </row>
    <row r="44" spans="1:5" x14ac:dyDescent="0.3">
      <c r="A44" s="11"/>
      <c r="B44" s="11"/>
      <c r="C44" s="38"/>
      <c r="D44" s="11"/>
      <c r="E44" s="37"/>
    </row>
    <row r="45" spans="1:5" x14ac:dyDescent="0.3">
      <c r="A45" s="11"/>
      <c r="B45" s="11"/>
      <c r="C45" s="38"/>
      <c r="D45" s="11"/>
      <c r="E45" s="37"/>
    </row>
    <row r="46" spans="1:5" x14ac:dyDescent="0.3">
      <c r="A46" s="11"/>
      <c r="B46" s="11"/>
      <c r="C46" s="38"/>
      <c r="D46" s="11"/>
      <c r="E46" s="37"/>
    </row>
    <row r="47" spans="1:5" x14ac:dyDescent="0.3">
      <c r="A47" s="11"/>
      <c r="B47" s="11"/>
      <c r="C47" s="38"/>
      <c r="D47" s="11"/>
      <c r="E47" s="37"/>
    </row>
    <row r="48" spans="1:5" x14ac:dyDescent="0.3">
      <c r="A48" s="11"/>
      <c r="B48" s="11"/>
      <c r="C48" s="38"/>
      <c r="D48" s="11"/>
      <c r="E48" s="37"/>
    </row>
    <row r="49" spans="1:5" x14ac:dyDescent="0.3">
      <c r="A49" s="11"/>
      <c r="B49" s="11"/>
      <c r="C49" s="38"/>
      <c r="D49" s="11"/>
      <c r="E49" s="37"/>
    </row>
    <row r="50" spans="1:5" x14ac:dyDescent="0.3">
      <c r="A50" s="11"/>
      <c r="B50" s="11"/>
      <c r="C50" s="38"/>
      <c r="D50" s="11"/>
      <c r="E50" s="37"/>
    </row>
    <row r="51" spans="1:5" x14ac:dyDescent="0.3">
      <c r="A51" s="11"/>
      <c r="B51" s="11"/>
      <c r="C51" s="38"/>
      <c r="D51" s="11"/>
      <c r="E51" s="37"/>
    </row>
    <row r="52" spans="1:5" x14ac:dyDescent="0.3">
      <c r="A52" s="11"/>
      <c r="B52" s="11"/>
      <c r="C52" s="38"/>
      <c r="D52" s="11"/>
      <c r="E52" s="37"/>
    </row>
    <row r="53" spans="1:5" x14ac:dyDescent="0.3">
      <c r="A53" s="11"/>
      <c r="B53" s="11"/>
      <c r="C53" s="38"/>
      <c r="D53" s="11"/>
      <c r="E53" s="37"/>
    </row>
    <row r="54" spans="1:5" x14ac:dyDescent="0.3">
      <c r="A54" s="11"/>
      <c r="B54" s="11"/>
      <c r="C54" s="38"/>
      <c r="D54" s="11"/>
      <c r="E54" s="37"/>
    </row>
    <row r="55" spans="1:5" x14ac:dyDescent="0.3">
      <c r="A55" s="11"/>
      <c r="B55" s="11"/>
      <c r="C55" s="38"/>
      <c r="D55" s="11"/>
      <c r="E55" s="37"/>
    </row>
    <row r="56" spans="1:5" x14ac:dyDescent="0.3">
      <c r="A56" s="11"/>
      <c r="B56" s="11"/>
      <c r="C56" s="38"/>
      <c r="D56" s="11"/>
      <c r="E56" s="37"/>
    </row>
    <row r="57" spans="1:5" x14ac:dyDescent="0.3">
      <c r="A57" s="11"/>
      <c r="B57" s="11"/>
      <c r="C57" s="38"/>
      <c r="D57" s="11"/>
      <c r="E57" s="37"/>
    </row>
    <row r="58" spans="1:5" x14ac:dyDescent="0.3">
      <c r="A58" s="11"/>
      <c r="B58" s="11"/>
      <c r="C58" s="38"/>
      <c r="D58" s="11"/>
      <c r="E58" s="37"/>
    </row>
    <row r="59" spans="1:5" x14ac:dyDescent="0.3">
      <c r="A59" s="11"/>
      <c r="B59" s="11"/>
      <c r="C59" s="38"/>
      <c r="D59" s="11"/>
      <c r="E59" s="37"/>
    </row>
    <row r="60" spans="1:5" x14ac:dyDescent="0.3">
      <c r="A60" s="11"/>
      <c r="B60" s="11"/>
      <c r="C60" s="38"/>
      <c r="D60" s="11"/>
      <c r="E60" s="37"/>
    </row>
    <row r="61" spans="1:5" x14ac:dyDescent="0.3">
      <c r="A61" s="11"/>
      <c r="B61" s="11"/>
      <c r="C61" s="38"/>
      <c r="D61" s="11"/>
      <c r="E61" s="37"/>
    </row>
    <row r="62" spans="1:5" x14ac:dyDescent="0.3">
      <c r="A62" s="11"/>
      <c r="B62" s="11"/>
      <c r="C62" s="38"/>
      <c r="D62" s="11"/>
      <c r="E62" s="37"/>
    </row>
    <row r="63" spans="1:5" x14ac:dyDescent="0.3">
      <c r="A63" s="11"/>
      <c r="B63" s="11"/>
      <c r="C63" s="38"/>
      <c r="D63" s="11"/>
      <c r="E63" s="37"/>
    </row>
    <row r="64" spans="1:5" x14ac:dyDescent="0.3">
      <c r="A64" s="11"/>
      <c r="B64" s="11"/>
      <c r="C64" s="38"/>
      <c r="D64" s="11"/>
      <c r="E64" s="37"/>
    </row>
    <row r="65" spans="1:8" x14ac:dyDescent="0.3">
      <c r="A65" s="11"/>
      <c r="B65" s="11"/>
      <c r="C65" s="38"/>
      <c r="D65" s="11"/>
      <c r="E65" s="37"/>
    </row>
    <row r="66" spans="1:8" x14ac:dyDescent="0.3">
      <c r="A66" s="11"/>
      <c r="B66" s="11"/>
      <c r="C66" s="38"/>
      <c r="D66" s="11"/>
      <c r="E66" s="37"/>
    </row>
    <row r="67" spans="1:8" x14ac:dyDescent="0.3">
      <c r="A67" s="11"/>
      <c r="B67" s="11"/>
      <c r="C67" s="38"/>
      <c r="D67" s="11"/>
      <c r="E67" s="37"/>
    </row>
    <row r="68" spans="1:8" x14ac:dyDescent="0.3">
      <c r="A68" s="11"/>
      <c r="B68" s="11"/>
      <c r="C68" s="38"/>
      <c r="D68" s="11"/>
      <c r="E68" s="37"/>
    </row>
    <row r="69" spans="1:8" x14ac:dyDescent="0.3">
      <c r="A69" s="11"/>
      <c r="B69" s="11"/>
      <c r="C69" s="38"/>
      <c r="D69" s="11"/>
      <c r="E69" s="37"/>
    </row>
    <row r="70" spans="1:8" x14ac:dyDescent="0.3">
      <c r="A70" s="11"/>
      <c r="B70" s="11"/>
      <c r="C70" s="38"/>
      <c r="D70" s="11"/>
      <c r="E70" s="37"/>
    </row>
    <row r="71" spans="1:8" x14ac:dyDescent="0.3">
      <c r="A71" s="11"/>
      <c r="B71" s="11"/>
      <c r="C71" s="38"/>
      <c r="D71" s="11"/>
      <c r="E71" s="37"/>
    </row>
    <row r="72" spans="1:8" x14ac:dyDescent="0.3">
      <c r="A72" s="11"/>
      <c r="B72" s="11"/>
      <c r="C72" s="38"/>
      <c r="D72" s="11"/>
      <c r="E72" s="37"/>
    </row>
    <row r="73" spans="1:8" x14ac:dyDescent="0.3">
      <c r="A73" s="11"/>
      <c r="B73" s="11"/>
      <c r="C73" s="38"/>
      <c r="D73" s="11"/>
      <c r="E73" s="37"/>
    </row>
    <row r="74" spans="1:8" x14ac:dyDescent="0.3">
      <c r="A74" s="11"/>
      <c r="B74" s="11"/>
      <c r="C74" s="38"/>
      <c r="D74" s="11"/>
      <c r="E74" s="37"/>
      <c r="H74" s="39"/>
    </row>
    <row r="75" spans="1:8" x14ac:dyDescent="0.3">
      <c r="A75" s="11"/>
      <c r="B75" s="11"/>
      <c r="C75" s="38"/>
      <c r="D75" s="11"/>
      <c r="E75" s="37"/>
    </row>
    <row r="76" spans="1:8" x14ac:dyDescent="0.3">
      <c r="A76" s="11"/>
      <c r="B76" s="11"/>
      <c r="C76" s="38"/>
      <c r="D76" s="11"/>
      <c r="E76" s="37"/>
    </row>
    <row r="77" spans="1:8" x14ac:dyDescent="0.3">
      <c r="A77" s="11"/>
      <c r="B77" s="11"/>
      <c r="C77" s="38"/>
      <c r="D77" s="11"/>
      <c r="E77" s="37"/>
    </row>
    <row r="78" spans="1:8" x14ac:dyDescent="0.3">
      <c r="A78" s="11"/>
      <c r="B78" s="11"/>
      <c r="C78" s="38"/>
      <c r="D78" s="11"/>
      <c r="E78" s="37"/>
    </row>
    <row r="79" spans="1:8" x14ac:dyDescent="0.3">
      <c r="A79" s="11"/>
      <c r="B79" s="11"/>
      <c r="C79" s="38"/>
      <c r="D79" s="11"/>
      <c r="E79" s="37"/>
    </row>
    <row r="80" spans="1:8" x14ac:dyDescent="0.3">
      <c r="A80" s="11"/>
      <c r="B80" s="11"/>
      <c r="C80" s="38"/>
      <c r="D80" s="11"/>
      <c r="E80" s="37"/>
    </row>
    <row r="81" spans="1:7" x14ac:dyDescent="0.3">
      <c r="A81" s="11"/>
      <c r="B81" s="11"/>
      <c r="C81" s="38"/>
      <c r="D81" s="11"/>
      <c r="E81" s="37"/>
    </row>
    <row r="82" spans="1:7" x14ac:dyDescent="0.3">
      <c r="A82" s="11"/>
      <c r="B82" s="11"/>
      <c r="C82" s="38"/>
      <c r="D82" s="11"/>
      <c r="E82" s="37"/>
      <c r="G82" s="33"/>
    </row>
    <row r="83" spans="1:7" x14ac:dyDescent="0.3">
      <c r="A83" s="11"/>
      <c r="B83" s="11"/>
      <c r="C83" s="38"/>
      <c r="E83" s="8"/>
      <c r="G83" s="33"/>
    </row>
    <row r="84" spans="1:7" x14ac:dyDescent="0.3">
      <c r="A84" s="11"/>
      <c r="B84" s="11"/>
      <c r="C84" s="38"/>
      <c r="E84" s="8"/>
    </row>
    <row r="85" spans="1:7" x14ac:dyDescent="0.3">
      <c r="A85" s="11"/>
      <c r="B85" s="11"/>
      <c r="C85" s="38"/>
      <c r="E85" s="9"/>
    </row>
    <row r="86" spans="1:7" x14ac:dyDescent="0.3">
      <c r="A86" s="11"/>
      <c r="B86" s="11"/>
      <c r="C86" s="38"/>
      <c r="E86" s="8"/>
    </row>
    <row r="87" spans="1:7" x14ac:dyDescent="0.3">
      <c r="A87" s="11"/>
      <c r="B87" s="11"/>
      <c r="C87" s="38"/>
      <c r="E87" s="9"/>
    </row>
    <row r="88" spans="1:7" x14ac:dyDescent="0.3">
      <c r="A88" s="11"/>
      <c r="B88" s="11"/>
      <c r="C88" s="38"/>
      <c r="E88" s="8"/>
    </row>
    <row r="89" spans="1:7" x14ac:dyDescent="0.3">
      <c r="A89" s="11"/>
      <c r="B89" s="11"/>
      <c r="C89" s="38"/>
      <c r="E89" s="9"/>
    </row>
    <row r="90" spans="1:7" x14ac:dyDescent="0.3">
      <c r="A90" s="11"/>
      <c r="B90" s="11"/>
      <c r="C90" s="38"/>
      <c r="E90" s="9"/>
    </row>
    <row r="91" spans="1:7" x14ac:dyDescent="0.3">
      <c r="A91" s="11"/>
      <c r="B91" s="11"/>
      <c r="C91" s="38"/>
    </row>
    <row r="92" spans="1:7" x14ac:dyDescent="0.3">
      <c r="A92" s="11"/>
      <c r="B92" s="11"/>
      <c r="C92" s="38"/>
    </row>
    <row r="93" spans="1:7" x14ac:dyDescent="0.3">
      <c r="A93" s="11"/>
      <c r="B93" s="11"/>
      <c r="C93" s="38"/>
    </row>
    <row r="94" spans="1:7" x14ac:dyDescent="0.3">
      <c r="A94" s="11"/>
      <c r="B94" s="11"/>
      <c r="C94" s="38"/>
    </row>
    <row r="95" spans="1:7" x14ac:dyDescent="0.3">
      <c r="A95" s="11"/>
      <c r="B95" s="11"/>
      <c r="C95" s="38"/>
    </row>
    <row r="96" spans="1:7" x14ac:dyDescent="0.3">
      <c r="A96" s="11"/>
      <c r="B96" s="11"/>
      <c r="C96" s="38"/>
    </row>
    <row r="97" spans="1:3" x14ac:dyDescent="0.3">
      <c r="A97" s="11"/>
      <c r="B97" s="11"/>
      <c r="C97" s="38"/>
    </row>
    <row r="98" spans="1:3" x14ac:dyDescent="0.3">
      <c r="A98" s="11"/>
      <c r="B98" s="11"/>
      <c r="C98" s="38"/>
    </row>
    <row r="99" spans="1:3" x14ac:dyDescent="0.3">
      <c r="A99" s="11"/>
      <c r="B99" s="11"/>
      <c r="C99" s="38"/>
    </row>
    <row r="100" spans="1:3" x14ac:dyDescent="0.3">
      <c r="A100" s="11"/>
      <c r="B100" s="11"/>
      <c r="C100" s="38"/>
    </row>
    <row r="101" spans="1:3" x14ac:dyDescent="0.3">
      <c r="A101" s="11"/>
      <c r="B101" s="11"/>
      <c r="C101" s="38"/>
    </row>
    <row r="102" spans="1:3" x14ac:dyDescent="0.3">
      <c r="A102" s="11"/>
      <c r="B102" s="11"/>
      <c r="C102" s="38"/>
    </row>
    <row r="103" spans="1:3" x14ac:dyDescent="0.3">
      <c r="A103" s="11"/>
      <c r="B103" s="11"/>
      <c r="C103" s="38"/>
    </row>
    <row r="104" spans="1:3" x14ac:dyDescent="0.3">
      <c r="A104" s="11"/>
      <c r="B104" s="11"/>
      <c r="C104" s="38"/>
    </row>
    <row r="105" spans="1:3" x14ac:dyDescent="0.3">
      <c r="A105" s="11"/>
      <c r="B105" s="11"/>
      <c r="C105" s="38"/>
    </row>
    <row r="106" spans="1:3" x14ac:dyDescent="0.3">
      <c r="A106" s="11"/>
      <c r="B106" s="11"/>
      <c r="C106" s="38"/>
    </row>
    <row r="107" spans="1:3" x14ac:dyDescent="0.3">
      <c r="A107" s="11"/>
      <c r="B107" s="11"/>
      <c r="C107" s="38"/>
    </row>
    <row r="108" spans="1:3" x14ac:dyDescent="0.3">
      <c r="A108" s="11"/>
      <c r="B108" s="11"/>
      <c r="C108" s="38"/>
    </row>
    <row r="109" spans="1:3" x14ac:dyDescent="0.3">
      <c r="A109" s="11"/>
      <c r="B109" s="11"/>
      <c r="C109" s="38"/>
    </row>
    <row r="110" spans="1:3" x14ac:dyDescent="0.3">
      <c r="A110" s="11"/>
      <c r="B110" s="11"/>
      <c r="C110" s="38"/>
    </row>
    <row r="111" spans="1:3" x14ac:dyDescent="0.3">
      <c r="A111" s="11"/>
      <c r="B111" s="11"/>
      <c r="C111" s="38"/>
    </row>
    <row r="112" spans="1:3" x14ac:dyDescent="0.3">
      <c r="A112" s="11"/>
      <c r="B112" s="11"/>
      <c r="C112" s="38"/>
    </row>
    <row r="113" spans="1:3" x14ac:dyDescent="0.3">
      <c r="A113" s="11"/>
      <c r="B113" s="11"/>
      <c r="C113" s="38"/>
    </row>
    <row r="114" spans="1:3" x14ac:dyDescent="0.3">
      <c r="A114" s="11"/>
      <c r="B114" s="11"/>
      <c r="C114" s="38"/>
    </row>
    <row r="115" spans="1:3" x14ac:dyDescent="0.3">
      <c r="A115" s="11"/>
      <c r="B115" s="11"/>
      <c r="C115" s="38"/>
    </row>
    <row r="116" spans="1:3" x14ac:dyDescent="0.3">
      <c r="A116" s="11"/>
      <c r="B116" s="11"/>
      <c r="C116" s="38"/>
    </row>
    <row r="117" spans="1:3" x14ac:dyDescent="0.3">
      <c r="A117" s="11"/>
      <c r="B117" s="11"/>
      <c r="C117" s="38"/>
    </row>
    <row r="118" spans="1:3" x14ac:dyDescent="0.3">
      <c r="A118" s="11"/>
      <c r="B118" s="11"/>
      <c r="C118" s="38"/>
    </row>
    <row r="119" spans="1:3" x14ac:dyDescent="0.3">
      <c r="A119" s="11"/>
      <c r="B119" s="11"/>
      <c r="C119" s="38"/>
    </row>
    <row r="120" spans="1:3" x14ac:dyDescent="0.3">
      <c r="A120" s="11"/>
      <c r="B120" s="11"/>
      <c r="C120" s="38"/>
    </row>
    <row r="121" spans="1:3" x14ac:dyDescent="0.3">
      <c r="A121" s="11"/>
      <c r="B121" s="11"/>
      <c r="C121" s="38"/>
    </row>
    <row r="122" spans="1:3" x14ac:dyDescent="0.3">
      <c r="A122" s="11"/>
      <c r="B122" s="11"/>
      <c r="C122" s="38"/>
    </row>
    <row r="123" spans="1:3" x14ac:dyDescent="0.3">
      <c r="A123" s="11"/>
      <c r="B123" s="11"/>
      <c r="C123" s="38"/>
    </row>
    <row r="124" spans="1:3" x14ac:dyDescent="0.3">
      <c r="A124" s="11"/>
      <c r="B124" s="11"/>
      <c r="C124" s="38"/>
    </row>
    <row r="125" spans="1:3" x14ac:dyDescent="0.3">
      <c r="A125" s="11"/>
      <c r="B125" s="11"/>
      <c r="C125" s="38"/>
    </row>
    <row r="126" spans="1:3" x14ac:dyDescent="0.3">
      <c r="A126" s="11"/>
      <c r="B126" s="11"/>
      <c r="C126" s="38"/>
    </row>
    <row r="127" spans="1:3" x14ac:dyDescent="0.3">
      <c r="A127" s="11"/>
      <c r="B127" s="11"/>
      <c r="C127" s="38"/>
    </row>
    <row r="128" spans="1:3" x14ac:dyDescent="0.3">
      <c r="A128" s="11"/>
      <c r="B128" s="11"/>
      <c r="C128" s="38"/>
    </row>
    <row r="129" spans="1:3" x14ac:dyDescent="0.3">
      <c r="A129" s="11"/>
      <c r="B129" s="11"/>
      <c r="C129" s="38"/>
    </row>
    <row r="130" spans="1:3" x14ac:dyDescent="0.3">
      <c r="A130" s="11"/>
      <c r="B130" s="11"/>
      <c r="C130" s="38"/>
    </row>
    <row r="131" spans="1:3" x14ac:dyDescent="0.3">
      <c r="A131" s="11"/>
      <c r="B131" s="11"/>
      <c r="C131" s="38"/>
    </row>
    <row r="132" spans="1:3" x14ac:dyDescent="0.3">
      <c r="A132" s="11"/>
      <c r="B132" s="11"/>
      <c r="C132" s="38"/>
    </row>
    <row r="133" spans="1:3" x14ac:dyDescent="0.3">
      <c r="A133" s="11"/>
      <c r="B133" s="11"/>
      <c r="C133" s="38"/>
    </row>
    <row r="134" spans="1:3" x14ac:dyDescent="0.3">
      <c r="A134" s="11"/>
      <c r="C134" s="8"/>
    </row>
    <row r="135" spans="1:3" x14ac:dyDescent="0.3">
      <c r="A135" s="11"/>
      <c r="C135" s="8"/>
    </row>
    <row r="136" spans="1:3" x14ac:dyDescent="0.3">
      <c r="A136" s="11"/>
      <c r="C136" s="8"/>
    </row>
  </sheetData>
  <printOptions horizontalCentered="1"/>
  <pageMargins left="0.7" right="0.7" top="0.75" bottom="0.75" header="0.3" footer="0.3"/>
  <pageSetup fitToHeight="0" orientation="landscape" r:id="rId1"/>
  <headerFooter>
    <oddFooter>Page &amp;P of &amp;N</oddFooter>
  </headerFooter>
  <rowBreaks count="1" manualBreakCount="1">
    <brk id="24" max="16383" man="1"/>
  </rowBreak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01CF-787C-414E-83C0-AC1EFFFF18D5}">
  <dimension ref="A1:B111"/>
  <sheetViews>
    <sheetView showGridLines="0" workbookViewId="0">
      <pane ySplit="7" topLeftCell="A8" activePane="bottomLeft" state="frozen"/>
      <selection activeCell="A2" sqref="A2"/>
      <selection pane="bottomLeft" activeCell="A8" sqref="A8"/>
    </sheetView>
  </sheetViews>
  <sheetFormatPr defaultColWidth="8.77734375" defaultRowHeight="15.6" x14ac:dyDescent="0.3"/>
  <cols>
    <col min="1" max="1" width="30.5546875" style="2" bestFit="1" customWidth="1"/>
    <col min="2" max="2" width="21.6640625" style="2" bestFit="1" customWidth="1"/>
    <col min="3" max="16384" width="8.77734375" style="31"/>
  </cols>
  <sheetData>
    <row r="1" spans="1:2" ht="23.4" x14ac:dyDescent="0.45">
      <c r="A1" s="40" t="s">
        <v>108</v>
      </c>
    </row>
    <row r="2" spans="1:2" s="46" customFormat="1" x14ac:dyDescent="0.3">
      <c r="A2" s="2" t="str">
        <f>'White Goods Distribution'!A3</f>
        <v>This report reflects collections for the months of October 2025 through December 2025.</v>
      </c>
      <c r="B2" s="2"/>
    </row>
    <row r="3" spans="1:2" s="46" customFormat="1" x14ac:dyDescent="0.3">
      <c r="A3" s="2" t="s">
        <v>76</v>
      </c>
      <c r="B3" s="2"/>
    </row>
    <row r="4" spans="1:2" s="46" customFormat="1" x14ac:dyDescent="0.3">
      <c r="A4" s="13" t="s">
        <v>106</v>
      </c>
      <c r="B4" s="2"/>
    </row>
    <row r="5" spans="1:2" s="47" customFormat="1" x14ac:dyDescent="0.3">
      <c r="A5" s="14" t="s">
        <v>77</v>
      </c>
      <c r="B5" s="16"/>
    </row>
    <row r="6" spans="1:2" s="47" customFormat="1" ht="20.399999999999999" thickBot="1" x14ac:dyDescent="0.45">
      <c r="A6" s="52" t="s">
        <v>107</v>
      </c>
      <c r="B6" s="41"/>
    </row>
    <row r="7" spans="1:2" ht="16.2" thickTop="1" x14ac:dyDescent="0.3">
      <c r="A7" s="42" t="s">
        <v>128</v>
      </c>
      <c r="B7" s="43" t="s">
        <v>75</v>
      </c>
    </row>
    <row r="8" spans="1:2" x14ac:dyDescent="0.3">
      <c r="A8" s="57" t="s">
        <v>66</v>
      </c>
      <c r="B8" s="59">
        <v>25215.42</v>
      </c>
    </row>
    <row r="9" spans="1:2" x14ac:dyDescent="0.3">
      <c r="A9" s="57" t="s">
        <v>65</v>
      </c>
      <c r="B9" s="59">
        <v>4898.97</v>
      </c>
    </row>
    <row r="10" spans="1:2" x14ac:dyDescent="0.3">
      <c r="A10" s="57" t="s">
        <v>64</v>
      </c>
      <c r="B10" s="59">
        <v>1567.39</v>
      </c>
    </row>
    <row r="11" spans="1:2" x14ac:dyDescent="0.3">
      <c r="A11" s="57" t="s">
        <v>79</v>
      </c>
      <c r="B11" s="59">
        <v>2983.75</v>
      </c>
    </row>
    <row r="12" spans="1:2" x14ac:dyDescent="0.3">
      <c r="A12" s="57" t="s">
        <v>109</v>
      </c>
      <c r="B12" s="59">
        <v>3600.97</v>
      </c>
    </row>
    <row r="13" spans="1:2" x14ac:dyDescent="0.3">
      <c r="A13" s="57" t="s">
        <v>63</v>
      </c>
      <c r="B13" s="59">
        <v>2418.62</v>
      </c>
    </row>
    <row r="14" spans="1:2" x14ac:dyDescent="0.3">
      <c r="A14" s="57" t="s">
        <v>62</v>
      </c>
      <c r="B14" s="59">
        <v>6023.9600000000009</v>
      </c>
    </row>
    <row r="15" spans="1:2" x14ac:dyDescent="0.3">
      <c r="A15" s="57" t="s">
        <v>80</v>
      </c>
      <c r="B15" s="59">
        <v>2287.46</v>
      </c>
    </row>
    <row r="16" spans="1:2" x14ac:dyDescent="0.3">
      <c r="A16" s="57" t="s">
        <v>61</v>
      </c>
      <c r="B16" s="59">
        <v>4004.5299999999997</v>
      </c>
    </row>
    <row r="17" spans="1:2" x14ac:dyDescent="0.3">
      <c r="A17" s="57" t="s">
        <v>60</v>
      </c>
      <c r="B17" s="59">
        <v>23085.760000000002</v>
      </c>
    </row>
    <row r="18" spans="1:2" x14ac:dyDescent="0.3">
      <c r="A18" s="57" t="s">
        <v>59</v>
      </c>
      <c r="B18" s="59">
        <v>38083.850000000006</v>
      </c>
    </row>
    <row r="19" spans="1:2" x14ac:dyDescent="0.3">
      <c r="A19" s="57" t="s">
        <v>110</v>
      </c>
      <c r="B19" s="59">
        <v>12273.650000000001</v>
      </c>
    </row>
    <row r="20" spans="1:2" x14ac:dyDescent="0.3">
      <c r="A20" s="57" t="s">
        <v>111</v>
      </c>
      <c r="B20" s="59">
        <v>33608.31</v>
      </c>
    </row>
    <row r="21" spans="1:2" x14ac:dyDescent="0.3">
      <c r="A21" s="57" t="s">
        <v>58</v>
      </c>
      <c r="B21" s="59">
        <v>11152.43</v>
      </c>
    </row>
    <row r="22" spans="1:2" x14ac:dyDescent="0.3">
      <c r="A22" s="57" t="s">
        <v>57</v>
      </c>
      <c r="B22" s="59">
        <v>1496.1699999999998</v>
      </c>
    </row>
    <row r="23" spans="1:2" x14ac:dyDescent="0.3">
      <c r="A23" s="57" t="s">
        <v>56</v>
      </c>
      <c r="B23" s="59">
        <v>9769.5</v>
      </c>
    </row>
    <row r="24" spans="1:2" x14ac:dyDescent="0.3">
      <c r="A24" s="57" t="s">
        <v>81</v>
      </c>
      <c r="B24" s="59">
        <v>2985.4</v>
      </c>
    </row>
    <row r="25" spans="1:2" x14ac:dyDescent="0.3">
      <c r="A25" s="57" t="s">
        <v>55</v>
      </c>
      <c r="B25" s="59">
        <v>22922.23</v>
      </c>
    </row>
    <row r="26" spans="1:2" x14ac:dyDescent="0.3">
      <c r="A26" s="57" t="s">
        <v>54</v>
      </c>
      <c r="B26" s="59">
        <v>11304.66</v>
      </c>
    </row>
    <row r="27" spans="1:2" x14ac:dyDescent="0.3">
      <c r="A27" s="57" t="s">
        <v>82</v>
      </c>
      <c r="B27" s="59">
        <v>4094.88</v>
      </c>
    </row>
    <row r="28" spans="1:2" x14ac:dyDescent="0.3">
      <c r="A28" s="57" t="s">
        <v>53</v>
      </c>
      <c r="B28" s="59">
        <v>1872.1599999999999</v>
      </c>
    </row>
    <row r="29" spans="1:2" x14ac:dyDescent="0.3">
      <c r="A29" s="57" t="s">
        <v>52</v>
      </c>
      <c r="B29" s="59">
        <v>1648.4099999999999</v>
      </c>
    </row>
    <row r="30" spans="1:2" x14ac:dyDescent="0.3">
      <c r="A30" s="57" t="s">
        <v>118</v>
      </c>
      <c r="B30" s="59">
        <v>13593.33</v>
      </c>
    </row>
    <row r="31" spans="1:2" x14ac:dyDescent="0.3">
      <c r="A31" s="57" t="s">
        <v>83</v>
      </c>
      <c r="B31" s="59">
        <v>6793.73</v>
      </c>
    </row>
    <row r="32" spans="1:2" x14ac:dyDescent="0.3">
      <c r="A32" s="57" t="s">
        <v>51</v>
      </c>
      <c r="B32" s="59">
        <v>14555.39</v>
      </c>
    </row>
    <row r="33" spans="1:2" x14ac:dyDescent="0.3">
      <c r="A33" s="57" t="s">
        <v>50</v>
      </c>
      <c r="B33" s="59">
        <v>46561.380000000005</v>
      </c>
    </row>
    <row r="34" spans="1:2" x14ac:dyDescent="0.3">
      <c r="A34" s="57" t="s">
        <v>49</v>
      </c>
      <c r="B34" s="59">
        <v>4433.99</v>
      </c>
    </row>
    <row r="35" spans="1:2" x14ac:dyDescent="0.3">
      <c r="A35" s="57" t="s">
        <v>123</v>
      </c>
      <c r="B35" s="59">
        <v>5250.13</v>
      </c>
    </row>
    <row r="36" spans="1:2" x14ac:dyDescent="0.3">
      <c r="A36" s="57" t="s">
        <v>48</v>
      </c>
      <c r="B36" s="59">
        <v>24304.1</v>
      </c>
    </row>
    <row r="37" spans="1:2" x14ac:dyDescent="0.3">
      <c r="A37" s="57" t="s">
        <v>47</v>
      </c>
      <c r="B37" s="59">
        <v>6100.9099999999989</v>
      </c>
    </row>
    <row r="38" spans="1:2" x14ac:dyDescent="0.3">
      <c r="A38" s="57" t="s">
        <v>121</v>
      </c>
      <c r="B38" s="59">
        <v>6732.9</v>
      </c>
    </row>
    <row r="39" spans="1:2" x14ac:dyDescent="0.3">
      <c r="A39" s="57" t="s">
        <v>115</v>
      </c>
      <c r="B39" s="59">
        <v>46745.38</v>
      </c>
    </row>
    <row r="40" spans="1:2" x14ac:dyDescent="0.3">
      <c r="A40" s="57" t="s">
        <v>122</v>
      </c>
      <c r="B40" s="59">
        <v>6634.26</v>
      </c>
    </row>
    <row r="41" spans="1:2" x14ac:dyDescent="0.3">
      <c r="A41" s="57" t="s">
        <v>124</v>
      </c>
      <c r="B41" s="59">
        <v>54368.200000000004</v>
      </c>
    </row>
    <row r="42" spans="1:2" x14ac:dyDescent="0.3">
      <c r="A42" s="57" t="s">
        <v>46</v>
      </c>
      <c r="B42" s="59">
        <v>10972.33</v>
      </c>
    </row>
    <row r="43" spans="1:2" x14ac:dyDescent="0.3">
      <c r="A43" s="57" t="s">
        <v>45</v>
      </c>
      <c r="B43" s="59">
        <v>33351.72</v>
      </c>
    </row>
    <row r="44" spans="1:2" x14ac:dyDescent="0.3">
      <c r="A44" s="57" t="s">
        <v>133</v>
      </c>
      <c r="B44" s="59">
        <v>1359.8899999999999</v>
      </c>
    </row>
    <row r="45" spans="1:2" x14ac:dyDescent="0.3">
      <c r="A45" s="57" t="s">
        <v>84</v>
      </c>
      <c r="B45" s="59">
        <v>1085.22</v>
      </c>
    </row>
    <row r="46" spans="1:2" x14ac:dyDescent="0.3">
      <c r="A46" s="57" t="s">
        <v>44</v>
      </c>
      <c r="B46" s="59">
        <v>8285.83</v>
      </c>
    </row>
    <row r="47" spans="1:2" x14ac:dyDescent="0.3">
      <c r="A47" s="57" t="s">
        <v>43</v>
      </c>
      <c r="B47" s="59">
        <v>2773.09</v>
      </c>
    </row>
    <row r="48" spans="1:2" x14ac:dyDescent="0.3">
      <c r="A48" s="57" t="s">
        <v>42</v>
      </c>
      <c r="B48" s="59">
        <v>75691.26999999999</v>
      </c>
    </row>
    <row r="49" spans="1:2" x14ac:dyDescent="0.3">
      <c r="A49" s="57" t="s">
        <v>85</v>
      </c>
      <c r="B49" s="59">
        <v>6325.72</v>
      </c>
    </row>
    <row r="50" spans="1:2" x14ac:dyDescent="0.3">
      <c r="A50" s="57" t="s">
        <v>41</v>
      </c>
      <c r="B50" s="59">
        <v>19528.45</v>
      </c>
    </row>
    <row r="51" spans="1:2" x14ac:dyDescent="0.3">
      <c r="A51" s="57" t="s">
        <v>40</v>
      </c>
      <c r="B51" s="59">
        <v>8709.11</v>
      </c>
    </row>
    <row r="52" spans="1:2" x14ac:dyDescent="0.3">
      <c r="A52" s="57" t="s">
        <v>86</v>
      </c>
      <c r="B52" s="59">
        <v>16691.22</v>
      </c>
    </row>
    <row r="53" spans="1:2" x14ac:dyDescent="0.3">
      <c r="A53" s="57" t="s">
        <v>87</v>
      </c>
      <c r="B53" s="59">
        <v>2611.5100000000002</v>
      </c>
    </row>
    <row r="54" spans="1:2" x14ac:dyDescent="0.3">
      <c r="A54" s="57" t="s">
        <v>88</v>
      </c>
      <c r="B54" s="59">
        <v>7623.1299999999992</v>
      </c>
    </row>
    <row r="55" spans="1:2" x14ac:dyDescent="0.3">
      <c r="A55" s="57" t="s">
        <v>89</v>
      </c>
      <c r="B55" s="59">
        <v>630.18000000000006</v>
      </c>
    </row>
    <row r="56" spans="1:2" x14ac:dyDescent="0.3">
      <c r="A56" s="57" t="s">
        <v>39</v>
      </c>
      <c r="B56" s="59">
        <v>28314.06</v>
      </c>
    </row>
    <row r="57" spans="1:2" x14ac:dyDescent="0.3">
      <c r="A57" s="57" t="s">
        <v>38</v>
      </c>
      <c r="B57" s="59">
        <v>6040.98</v>
      </c>
    </row>
    <row r="58" spans="1:2" x14ac:dyDescent="0.3">
      <c r="A58" s="57" t="s">
        <v>37</v>
      </c>
      <c r="B58" s="59">
        <v>33685.399999999994</v>
      </c>
    </row>
    <row r="59" spans="1:2" x14ac:dyDescent="0.3">
      <c r="A59" s="57" t="s">
        <v>90</v>
      </c>
      <c r="B59" s="59">
        <v>1269.4000000000001</v>
      </c>
    </row>
    <row r="60" spans="1:2" x14ac:dyDescent="0.3">
      <c r="A60" s="57" t="s">
        <v>36</v>
      </c>
      <c r="B60" s="59">
        <v>9350.8799999999992</v>
      </c>
    </row>
    <row r="61" spans="1:2" x14ac:dyDescent="0.3">
      <c r="A61" s="57" t="s">
        <v>91</v>
      </c>
      <c r="B61" s="59">
        <v>7430.83</v>
      </c>
    </row>
    <row r="62" spans="1:2" x14ac:dyDescent="0.3">
      <c r="A62" s="57" t="s">
        <v>92</v>
      </c>
      <c r="B62" s="59">
        <v>13107.41</v>
      </c>
    </row>
    <row r="63" spans="1:2" x14ac:dyDescent="0.3">
      <c r="A63" s="57" t="s">
        <v>35</v>
      </c>
      <c r="B63" s="59">
        <v>5239.1400000000003</v>
      </c>
    </row>
    <row r="64" spans="1:2" x14ac:dyDescent="0.3">
      <c r="A64" s="57" t="s">
        <v>93</v>
      </c>
      <c r="B64" s="59">
        <v>2989.62</v>
      </c>
    </row>
    <row r="65" spans="1:2" x14ac:dyDescent="0.3">
      <c r="A65" s="57" t="s">
        <v>94</v>
      </c>
      <c r="B65" s="59">
        <v>2911.9199999999996</v>
      </c>
    </row>
    <row r="66" spans="1:2" x14ac:dyDescent="0.3">
      <c r="A66" s="57" t="s">
        <v>116</v>
      </c>
      <c r="B66" s="59">
        <v>6032.55</v>
      </c>
    </row>
    <row r="67" spans="1:2" x14ac:dyDescent="0.3">
      <c r="A67" s="57" t="s">
        <v>34</v>
      </c>
      <c r="B67" s="59">
        <v>164063.03</v>
      </c>
    </row>
    <row r="68" spans="1:2" x14ac:dyDescent="0.3">
      <c r="A68" s="57" t="s">
        <v>33</v>
      </c>
      <c r="B68" s="59">
        <v>1993.54</v>
      </c>
    </row>
    <row r="69" spans="1:2" x14ac:dyDescent="0.3">
      <c r="A69" s="57" t="s">
        <v>112</v>
      </c>
      <c r="B69" s="59">
        <v>3563.0300000000007</v>
      </c>
    </row>
    <row r="70" spans="1:2" x14ac:dyDescent="0.3">
      <c r="A70" s="57" t="s">
        <v>32</v>
      </c>
      <c r="B70" s="59">
        <v>14981.39</v>
      </c>
    </row>
    <row r="71" spans="1:2" x14ac:dyDescent="0.3">
      <c r="A71" s="57" t="s">
        <v>31</v>
      </c>
      <c r="B71" s="59">
        <v>13587</v>
      </c>
    </row>
    <row r="72" spans="1:2" x14ac:dyDescent="0.3">
      <c r="A72" s="57" t="s">
        <v>30</v>
      </c>
      <c r="B72" s="59">
        <v>33353.08</v>
      </c>
    </row>
    <row r="73" spans="1:2" x14ac:dyDescent="0.3">
      <c r="A73" s="57" t="s">
        <v>95</v>
      </c>
      <c r="B73" s="59">
        <v>2237.02</v>
      </c>
    </row>
    <row r="74" spans="1:2" x14ac:dyDescent="0.3">
      <c r="A74" s="57" t="s">
        <v>96</v>
      </c>
      <c r="B74" s="59">
        <v>29357.279999999999</v>
      </c>
    </row>
    <row r="75" spans="1:2" x14ac:dyDescent="0.3">
      <c r="A75" s="57" t="s">
        <v>29</v>
      </c>
      <c r="B75" s="59">
        <v>20947.809999999998</v>
      </c>
    </row>
    <row r="76" spans="1:2" x14ac:dyDescent="0.3">
      <c r="A76" s="57" t="s">
        <v>28</v>
      </c>
      <c r="B76" s="59">
        <v>1769.77</v>
      </c>
    </row>
    <row r="77" spans="1:2" x14ac:dyDescent="0.3">
      <c r="A77" s="57" t="s">
        <v>97</v>
      </c>
      <c r="B77" s="59">
        <v>5654.5999999999995</v>
      </c>
    </row>
    <row r="78" spans="1:2" x14ac:dyDescent="0.3">
      <c r="A78" s="57" t="s">
        <v>98</v>
      </c>
      <c r="B78" s="59">
        <v>9364.73</v>
      </c>
    </row>
    <row r="79" spans="1:2" x14ac:dyDescent="0.3">
      <c r="A79" s="57" t="s">
        <v>27</v>
      </c>
      <c r="B79" s="59">
        <v>1835.42</v>
      </c>
    </row>
    <row r="80" spans="1:2" x14ac:dyDescent="0.3">
      <c r="A80" s="57" t="s">
        <v>26</v>
      </c>
      <c r="B80" s="59">
        <v>5380.83</v>
      </c>
    </row>
    <row r="81" spans="1:2" x14ac:dyDescent="0.3">
      <c r="A81" s="57" t="s">
        <v>25</v>
      </c>
      <c r="B81" s="59">
        <v>24873.75</v>
      </c>
    </row>
    <row r="82" spans="1:2" x14ac:dyDescent="0.3">
      <c r="A82" s="57" t="s">
        <v>24</v>
      </c>
      <c r="B82" s="59">
        <v>2703.96</v>
      </c>
    </row>
    <row r="83" spans="1:2" x14ac:dyDescent="0.3">
      <c r="A83" s="57" t="s">
        <v>113</v>
      </c>
      <c r="B83" s="59">
        <v>19979.740000000002</v>
      </c>
    </row>
    <row r="84" spans="1:2" x14ac:dyDescent="0.3">
      <c r="A84" s="57" t="s">
        <v>23</v>
      </c>
      <c r="B84" s="59">
        <v>5757.74</v>
      </c>
    </row>
    <row r="85" spans="1:2" x14ac:dyDescent="0.3">
      <c r="A85" s="57" t="s">
        <v>114</v>
      </c>
      <c r="B85" s="59">
        <v>16000.210000000001</v>
      </c>
    </row>
    <row r="86" spans="1:2" x14ac:dyDescent="0.3">
      <c r="A86" s="57" t="s">
        <v>99</v>
      </c>
      <c r="B86" s="59">
        <v>12699.48</v>
      </c>
    </row>
    <row r="87" spans="1:2" x14ac:dyDescent="0.3">
      <c r="A87" s="57" t="s">
        <v>100</v>
      </c>
      <c r="B87" s="59">
        <v>21013.62</v>
      </c>
    </row>
    <row r="88" spans="1:2" x14ac:dyDescent="0.3">
      <c r="A88" s="57" t="s">
        <v>22</v>
      </c>
      <c r="B88" s="59">
        <v>8832.130000000001</v>
      </c>
    </row>
    <row r="89" spans="1:2" x14ac:dyDescent="0.3">
      <c r="A89" s="57" t="s">
        <v>101</v>
      </c>
      <c r="B89" s="59">
        <v>8168.98</v>
      </c>
    </row>
    <row r="90" spans="1:2" x14ac:dyDescent="0.3">
      <c r="A90" s="57" t="s">
        <v>21</v>
      </c>
      <c r="B90" s="59">
        <v>4476.8999999999996</v>
      </c>
    </row>
    <row r="91" spans="1:2" x14ac:dyDescent="0.3">
      <c r="A91" s="57" t="s">
        <v>20</v>
      </c>
      <c r="B91" s="59">
        <v>9082.56</v>
      </c>
    </row>
    <row r="92" spans="1:2" x14ac:dyDescent="0.3">
      <c r="A92" s="57" t="s">
        <v>19</v>
      </c>
      <c r="B92" s="59">
        <v>6208.5700000000006</v>
      </c>
    </row>
    <row r="93" spans="1:2" x14ac:dyDescent="0.3">
      <c r="A93" s="57" t="s">
        <v>102</v>
      </c>
      <c r="B93" s="59">
        <v>9722.2099999999991</v>
      </c>
    </row>
    <row r="94" spans="1:2" x14ac:dyDescent="0.3">
      <c r="A94" s="57" t="s">
        <v>18</v>
      </c>
      <c r="B94" s="59">
        <v>1865.09</v>
      </c>
    </row>
    <row r="95" spans="1:2" x14ac:dyDescent="0.3">
      <c r="A95" s="57" t="s">
        <v>103</v>
      </c>
      <c r="B95" s="59">
        <v>4600.2299999999996</v>
      </c>
    </row>
    <row r="96" spans="1:2" x14ac:dyDescent="0.3">
      <c r="A96" s="57" t="s">
        <v>17</v>
      </c>
      <c r="B96" s="59">
        <v>473.73</v>
      </c>
    </row>
    <row r="97" spans="1:2" x14ac:dyDescent="0.3">
      <c r="A97" s="57" t="s">
        <v>16</v>
      </c>
      <c r="B97" s="59">
        <v>36331.71</v>
      </c>
    </row>
    <row r="98" spans="1:2" x14ac:dyDescent="0.3">
      <c r="A98" s="57" t="s">
        <v>119</v>
      </c>
      <c r="B98" s="59">
        <v>5659.41</v>
      </c>
    </row>
    <row r="99" spans="1:2" x14ac:dyDescent="0.3">
      <c r="A99" s="57" t="s">
        <v>15</v>
      </c>
      <c r="B99" s="59">
        <v>168359.56</v>
      </c>
    </row>
    <row r="100" spans="1:2" x14ac:dyDescent="0.3">
      <c r="A100" s="57" t="s">
        <v>134</v>
      </c>
      <c r="B100" s="59">
        <v>2568.3000000000002</v>
      </c>
    </row>
    <row r="101" spans="1:2" x14ac:dyDescent="0.3">
      <c r="A101" s="57" t="s">
        <v>14</v>
      </c>
      <c r="B101" s="59">
        <v>1424.4900000000002</v>
      </c>
    </row>
    <row r="102" spans="1:2" x14ac:dyDescent="0.3">
      <c r="A102" s="57" t="s">
        <v>13</v>
      </c>
      <c r="B102" s="59">
        <v>7653.3899999999994</v>
      </c>
    </row>
    <row r="103" spans="1:2" x14ac:dyDescent="0.3">
      <c r="A103" s="57" t="s">
        <v>104</v>
      </c>
      <c r="B103" s="59">
        <v>16266.43</v>
      </c>
    </row>
    <row r="104" spans="1:2" x14ac:dyDescent="0.3">
      <c r="A104" s="57" t="s">
        <v>105</v>
      </c>
      <c r="B104" s="59">
        <v>8900.5</v>
      </c>
    </row>
    <row r="105" spans="1:2" x14ac:dyDescent="0.3">
      <c r="A105" s="57" t="s">
        <v>12</v>
      </c>
      <c r="B105" s="59">
        <v>10991.76</v>
      </c>
    </row>
    <row r="106" spans="1:2" x14ac:dyDescent="0.3">
      <c r="A106" s="57" t="s">
        <v>11</v>
      </c>
      <c r="B106" s="59">
        <v>5171.08</v>
      </c>
    </row>
    <row r="107" spans="1:2" x14ac:dyDescent="0.3">
      <c r="A107" s="57" t="s">
        <v>117</v>
      </c>
      <c r="B107" s="59">
        <v>2545.41</v>
      </c>
    </row>
    <row r="108" spans="1:2" x14ac:dyDescent="0.3">
      <c r="A108" s="58" t="s">
        <v>125</v>
      </c>
      <c r="B108" s="60">
        <f>SUM(B8:B107)</f>
        <v>1505802.5100000002</v>
      </c>
    </row>
    <row r="109" spans="1:2" ht="31.2" x14ac:dyDescent="0.3">
      <c r="A109" s="19" t="s">
        <v>78</v>
      </c>
      <c r="B109" s="59">
        <v>286392.91999999993</v>
      </c>
    </row>
    <row r="110" spans="1:2" x14ac:dyDescent="0.3">
      <c r="A110" s="44" t="s">
        <v>72</v>
      </c>
      <c r="B110" s="61">
        <f>B108-B109</f>
        <v>1219409.5900000003</v>
      </c>
    </row>
    <row r="111" spans="1:2" x14ac:dyDescent="0.3">
      <c r="A111" s="50" t="s">
        <v>67</v>
      </c>
      <c r="B111" s="15"/>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C35D-2C90-4907-9B58-B4945E03EBE8}">
  <dimension ref="A1:B5"/>
  <sheetViews>
    <sheetView workbookViewId="0">
      <selection activeCell="A2" sqref="A2"/>
    </sheetView>
  </sheetViews>
  <sheetFormatPr defaultColWidth="8.77734375" defaultRowHeight="15.6" x14ac:dyDescent="0.3"/>
  <cols>
    <col min="1" max="1" width="18.44140625" style="2" customWidth="1"/>
    <col min="2" max="2" width="66.109375" style="2" customWidth="1"/>
    <col min="3" max="16384" width="8.77734375" style="31"/>
  </cols>
  <sheetData>
    <row r="1" spans="1:2" ht="23.4" x14ac:dyDescent="0.45">
      <c r="A1" s="45" t="s">
        <v>71</v>
      </c>
      <c r="B1" s="17"/>
    </row>
    <row r="2" spans="1:2" ht="19.8" x14ac:dyDescent="0.4">
      <c r="A2" s="48" t="s">
        <v>70</v>
      </c>
      <c r="B2" s="49" t="s">
        <v>69</v>
      </c>
    </row>
    <row r="3" spans="1:2" ht="124.8" x14ac:dyDescent="0.3">
      <c r="A3" s="18">
        <v>1</v>
      </c>
      <c r="B3" s="17" t="s">
        <v>68</v>
      </c>
    </row>
    <row r="4" spans="1:2" ht="31.2" x14ac:dyDescent="0.3">
      <c r="A4" s="18">
        <v>2</v>
      </c>
      <c r="B4" s="51" t="s">
        <v>130</v>
      </c>
    </row>
    <row r="5" spans="1:2" x14ac:dyDescent="0.3">
      <c r="A5" s="50" t="s">
        <v>67</v>
      </c>
    </row>
  </sheetData>
  <pageMargins left="0.5" right="0.5" top="0.5" bottom="0.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White Goods Distribution</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White Goods Disposal Tax Distribution Report</dc:title>
  <dc:subject>White Goods Disposal Tax Distribution Report</dc:subject>
  <dc:creator>Kay D. Walford-Simpson</dc:creator>
  <cp:lastModifiedBy>Justin T. Hunter</cp:lastModifiedBy>
  <cp:lastPrinted>2025-09-04T13:23:14Z</cp:lastPrinted>
  <dcterms:created xsi:type="dcterms:W3CDTF">2024-12-04T18:28:45Z</dcterms:created>
  <dcterms:modified xsi:type="dcterms:W3CDTF">2026-01-08T20:19:49Z</dcterms:modified>
</cp:coreProperties>
</file>