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ivate\Tax Admin\Distribution Unit\ScrapTire-White Goods Dist\- FY 2023-2024\Scrap Tire 2023-24\ST 3Q 2023-24\"/>
    </mc:Choice>
  </mc:AlternateContent>
  <xr:revisionPtr revIDLastSave="0" documentId="8_{841CFC1E-E46D-4721-952C-76691A7D59E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crap Tire Distribution" sheetId="3" r:id="rId1"/>
  </sheets>
  <definedNames>
    <definedName name="_xlnm.Print_Area" localSheetId="0">'Scrap Tire Distribution'!$A$1:$J$108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1" i="3" l="1"/>
  <c r="I105" i="3" s="1"/>
  <c r="I28" i="3"/>
  <c r="I21" i="3"/>
  <c r="I14" i="3"/>
</calcChain>
</file>

<file path=xl/sharedStrings.xml><?xml version="1.0" encoding="utf-8"?>
<sst xmlns="http://schemas.openxmlformats.org/spreadsheetml/2006/main" count="240" uniqueCount="135">
  <si>
    <t>NORTH CAROLINA DEPARTMENT OF REVENUE</t>
  </si>
  <si>
    <t>SUMMARY OF PROCEEDS</t>
  </si>
  <si>
    <t>PROCEEDS AVAILABLE FOR DISTRIBUTION</t>
  </si>
  <si>
    <t>DISTRIBUTION OF PROCEEDS</t>
  </si>
  <si>
    <t>TOTAL</t>
  </si>
  <si>
    <t>NAME</t>
  </si>
  <si>
    <t>AMOUNT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</si>
  <si>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</si>
  <si>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</si>
  <si>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</si>
  <si>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</si>
  <si>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</si>
  <si>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</si>
  <si>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</si>
  <si>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</si>
  <si>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</si>
  <si>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</si>
  <si>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</si>
  <si>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</si>
  <si>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</si>
  <si>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</si>
  <si>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</si>
  <si>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</si>
  <si>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</si>
  <si>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</si>
  <si>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</si>
  <si>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</si>
  <si>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</si>
  <si>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</si>
  <si>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</si>
  <si>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</si>
  <si>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</si>
  <si>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</si>
  <si>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</si>
  <si>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</si>
  <si>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</si>
  <si>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</si>
  <si>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</si>
  <si>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</si>
  <si>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</si>
  <si>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</si>
  <si>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</si>
  <si>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</si>
  <si>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</si>
  <si>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</si>
  <si>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</si>
  <si>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</si>
  <si>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</si>
  <si>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</si>
  <si>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</si>
  <si>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</si>
  <si>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</si>
  <si>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</si>
  <si>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</si>
  <si>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</si>
  <si>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</si>
  <si>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</si>
  <si>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</si>
  <si>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 xml:space="preserve">Jones 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</si>
  <si>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</si>
  <si>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</si>
  <si>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</si>
  <si>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</si>
  <si>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</si>
  <si>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</si>
  <si>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</si>
  <si>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</si>
  <si>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</si>
  <si>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</si>
  <si>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</si>
  <si>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</si>
  <si>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</si>
  <si>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</si>
  <si>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</si>
  <si>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</si>
  <si>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</si>
  <si>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</si>
  <si>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</si>
  <si>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</si>
  <si>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</si>
  <si>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</si>
  <si>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</si>
  <si>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</si>
  <si>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</si>
  <si>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</si>
  <si>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</si>
  <si>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</si>
  <si>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</si>
  <si>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</si>
  <si>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</si>
  <si>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</si>
  <si>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</si>
  <si>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</si>
  <si>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</si>
  <si>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</si>
  <si>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</si>
  <si>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</si>
  <si>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</si>
  <si>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</si>
  <si>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</si>
  <si>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</si>
  <si>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</si>
  <si>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</si>
  <si>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</si>
  <si>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</si>
  <si>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</si>
  <si>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SUMMARY OF COUNTY DISTRIBUTION</t>
  </si>
  <si>
    <t xml:space="preserve">COUNTY </t>
  </si>
  <si>
    <t xml:space="preserve">AMOUNT </t>
  </si>
  <si>
    <t>DISTRIBUTABLE</t>
  </si>
  <si>
    <t>COMMENTS:</t>
  </si>
  <si>
    <t>TOTAL AMOUNT TO BE DISTRIBUTED</t>
  </si>
  <si>
    <t>* INDICATES AMOUNT UNAVAILABLE FOR DISTRIBUTION</t>
  </si>
  <si>
    <t>Northampton</t>
  </si>
  <si>
    <t>SCRAP TIRE DISPOSAL TAX DISTRIBUTION REPORT</t>
  </si>
  <si>
    <t>AMOUNT AVAILABLE TO DISTRIBUTE TO COUNTIES  ( 70%)</t>
  </si>
  <si>
    <t>GENERAL FUND (30%)</t>
  </si>
  <si>
    <t xml:space="preserve"> </t>
  </si>
  <si>
    <t>PROCEEDS AVAILABLE FOR DISTRIBUTION BEFORE COST</t>
  </si>
  <si>
    <t>LESS:  COST OF COLLECTING</t>
  </si>
  <si>
    <t xml:space="preserve">DISTRIBUTION TO COUNTIES </t>
  </si>
  <si>
    <t xml:space="preserve">Quarter: </t>
  </si>
  <si>
    <t xml:space="preserve">   from the Secretary of the Department of Environment and Natural Resources, failed to comply </t>
  </si>
  <si>
    <t xml:space="preserve">   with the requirements of G.S. 130A-309.09A(b), 130A-309.09A(d), and G.S. 130A-309.09(B)a, as amended by </t>
  </si>
  <si>
    <t xml:space="preserve">      and G.S. 105-187.19 provides for a per capita distribution of the proceeds on a quarterly basis.</t>
  </si>
  <si>
    <t xml:space="preserve">1. Scrap tire disposal taxes are levied pursuant to Article 5B of Chapter 105 of the General Statutes , </t>
  </si>
  <si>
    <t xml:space="preserve">*LESS: AMOUNT WITHHELD FROM DISTRIBUTION TO INELIGIBLE LOCAL GOVERNMENTS </t>
  </si>
  <si>
    <t xml:space="preserve">  S.L. 2013-360 and S.L. 2013-409. The withheld scrap tire proceeds will remain in the General Fund. </t>
  </si>
  <si>
    <t xml:space="preserve">3. Payments of the scrap tire disposal tax proceeds were withheld from those local governments that, per notification </t>
  </si>
  <si>
    <t>LESS:  AMOUNT UNAVAILABLE TO INELIGIBLE COUNTIES</t>
  </si>
  <si>
    <t xml:space="preserve">SCRAP TIRE DISPOSAL TAX DISTRIBUTION </t>
  </si>
  <si>
    <t xml:space="preserve">QUARTER ENDING: </t>
  </si>
  <si>
    <t/>
  </si>
  <si>
    <t>1/1/2024 - 3/31/2024</t>
  </si>
  <si>
    <t xml:space="preserve">2. This report reflects collections for the months of January 2024 through March 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</si>
</sst>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[$-409]mmmm\ d\,\ yyyy;@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4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5" fillId="0" borderId="0" xfId="0" applyNumberFormat="1" applyFont="1" applyAlignment="1">
      <alignment horizontal="center"/>
    </xf>
    <xf numFmtId="0" fontId="0" fillId="0" borderId="4" xfId="0" applyBorder="1"/>
    <xf numFmtId="0" fontId="5" fillId="0" borderId="5" xfId="0" applyFont="1" applyBorder="1" applyAlignment="1">
      <alignment horizontal="right"/>
    </xf>
    <xf numFmtId="0" fontId="0" fillId="0" borderId="5" xfId="0" applyBorder="1"/>
    <xf numFmtId="0" fontId="0" fillId="0" borderId="6" xfId="0" applyBorder="1"/>
    <xf numFmtId="0" fontId="5" fillId="0" borderId="7" xfId="0" applyFont="1" applyBorder="1"/>
    <xf numFmtId="0" fontId="5" fillId="0" borderId="2" xfId="0" applyFont="1" applyBorder="1"/>
    <xf numFmtId="44" fontId="0" fillId="0" borderId="3" xfId="0" applyNumberFormat="1" applyBorder="1"/>
    <xf numFmtId="0" fontId="0" fillId="2" borderId="5" xfId="0" applyFill="1" applyBorder="1"/>
    <xf numFmtId="0" fontId="0" fillId="2" borderId="2" xfId="0" applyFill="1" applyBorder="1"/>
    <xf numFmtId="0" fontId="0" fillId="2" borderId="3" xfId="0" applyFill="1" applyBorder="1"/>
    <xf numFmtId="0" fontId="5" fillId="2" borderId="2" xfId="0" applyFont="1" applyFill="1" applyBorder="1"/>
    <xf numFmtId="0" fontId="0" fillId="2" borderId="1" xfId="0" applyFill="1" applyBorder="1"/>
    <xf numFmtId="0" fontId="0" fillId="2" borderId="9" xfId="0" applyFill="1" applyBorder="1"/>
    <xf numFmtId="0" fontId="0" fillId="0" borderId="10" xfId="0" applyBorder="1"/>
    <xf numFmtId="0" fontId="0" fillId="0" borderId="11" xfId="0" applyBorder="1"/>
    <xf numFmtId="0" fontId="5" fillId="0" borderId="12" xfId="0" applyFont="1" applyBorder="1"/>
    <xf numFmtId="0" fontId="0" fillId="0" borderId="13" xfId="0" applyBorder="1"/>
    <xf numFmtId="0" fontId="0" fillId="0" borderId="14" xfId="0" applyBorder="1"/>
    <xf numFmtId="0" fontId="5" fillId="0" borderId="15" xfId="0" applyFont="1" applyBorder="1"/>
    <xf numFmtId="44" fontId="0" fillId="0" borderId="16" xfId="0" applyNumberFormat="1" applyBorder="1"/>
    <xf numFmtId="0" fontId="5" fillId="0" borderId="17" xfId="0" applyFont="1" applyBorder="1"/>
    <xf numFmtId="44" fontId="0" fillId="0" borderId="18" xfId="0" applyNumberFormat="1" applyBorder="1"/>
    <xf numFmtId="0" fontId="5" fillId="0" borderId="19" xfId="0" applyFont="1" applyBorder="1"/>
    <xf numFmtId="0" fontId="0" fillId="0" borderId="20" xfId="0" applyBorder="1"/>
    <xf numFmtId="0" fontId="0" fillId="0" borderId="21" xfId="0" applyBorder="1"/>
    <xf numFmtId="0" fontId="9" fillId="0" borderId="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5" fillId="2" borderId="0" xfId="0" applyFont="1" applyFill="1"/>
    <xf numFmtId="44" fontId="0" fillId="2" borderId="0" xfId="0" applyNumberFormat="1" applyFill="1"/>
    <xf numFmtId="44" fontId="0" fillId="0" borderId="9" xfId="0" applyNumberFormat="1" applyBorder="1"/>
    <xf numFmtId="0" fontId="9" fillId="2" borderId="0" xfId="0" applyFont="1" applyFill="1"/>
    <xf numFmtId="0" fontId="9" fillId="0" borderId="8" xfId="0" applyFont="1" applyBorder="1"/>
    <xf numFmtId="44" fontId="11" fillId="0" borderId="8" xfId="0" applyNumberFormat="1" applyFont="1" applyBorder="1"/>
    <xf numFmtId="0" fontId="9" fillId="0" borderId="22" xfId="0" applyFont="1" applyBorder="1"/>
    <xf numFmtId="44" fontId="6" fillId="0" borderId="11" xfId="1" applyFont="1" applyBorder="1"/>
    <xf numFmtId="0" fontId="9" fillId="0" borderId="22" xfId="0" applyFont="1" applyBorder="1" applyAlignment="1">
      <alignment horizontal="right"/>
    </xf>
    <xf numFmtId="0" fontId="9" fillId="0" borderId="22" xfId="0" applyFont="1" applyBorder="1" applyAlignment="1">
      <alignment horizontal="left"/>
    </xf>
    <xf numFmtId="164" fontId="5" fillId="0" borderId="5" xfId="0" applyNumberFormat="1" applyFont="1" applyBorder="1" applyAlignment="1">
      <alignment horizontal="center"/>
    </xf>
    <xf numFmtId="0" fontId="12" fillId="0" borderId="2" xfId="0" applyFont="1" applyBorder="1"/>
    <xf numFmtId="0" fontId="12" fillId="0" borderId="0" xfId="0" applyFont="1"/>
    <xf numFmtId="44" fontId="12" fillId="0" borderId="3" xfId="0" applyNumberFormat="1" applyFont="1" applyBorder="1"/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4" xfId="0" applyFont="1" applyBorder="1"/>
    <xf numFmtId="0" fontId="0" fillId="0" borderId="25" xfId="0" applyBorder="1"/>
    <xf numFmtId="0" fontId="0" fillId="0" borderId="26" xfId="0" applyBorder="1"/>
    <xf numFmtId="44" fontId="0" fillId="0" borderId="27" xfId="0" applyNumberFormat="1" applyBorder="1"/>
    <xf numFmtId="0" fontId="0" fillId="0" borderId="29" xfId="0" applyBorder="1"/>
    <xf numFmtId="0" fontId="0" fillId="0" borderId="30" xfId="0" applyBorder="1"/>
    <xf numFmtId="0" fontId="4" fillId="0" borderId="0" xfId="0" applyFont="1"/>
    <xf numFmtId="44" fontId="0" fillId="0" borderId="0" xfId="0" applyNumberFormat="1"/>
    <xf numFmtId="165" fontId="9" fillId="0" borderId="30" xfId="0" applyNumberFormat="1" applyFont="1" applyBorder="1" applyAlignment="1">
      <alignment horizontal="left"/>
    </xf>
    <xf numFmtId="0" fontId="9" fillId="0" borderId="28" xfId="0" applyFont="1" applyBorder="1"/>
    <xf numFmtId="0" fontId="9" fillId="0" borderId="28" xfId="0" applyFont="1" applyBorder="1"/>
    <xf numFmtId="0" fontId="0" fillId="0" borderId="29" xfId="0" applyBorder="1"/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15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5" fillId="0" borderId="7" xfId="0" applyFont="1" applyBorder="1" applyAlignment="1">
      <alignment horizontal="center"/>
    </xf>
    <xf numFmtId="0" fontId="0" fillId="0" borderId="1" xfId="0" applyBorder="1"/>
    <xf numFmtId="0" fontId="0" fillId="0" borderId="9" xfId="0" applyBorder="1"/>
    <xf numFmtId="0" fontId="5" fillId="0" borderId="2" xfId="0" applyFont="1" applyBorder="1" applyAlignment="1">
      <alignment horizontal="center"/>
    </xf>
    <xf numFmtId="0" fontId="0" fillId="0" borderId="0" xfId="0"/>
    <xf numFmtId="0" fontId="0" fillId="0" borderId="3" xfId="0" applyBorder="1"/>
    <xf numFmtId="0" fontId="5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5" fillId="0" borderId="12" xfId="0" applyFont="1" applyBorder="1"/>
    <xf numFmtId="0" fontId="0" fillId="0" borderId="13" xfId="0" applyBorder="1"/>
    <xf numFmtId="0" fontId="0" fillId="0" borderId="14" xfId="0" applyBorder="1"/>
    <xf numFmtId="0" fontId="5" fillId="0" borderId="31" xfId="0" applyFont="1" applyBorder="1"/>
    <xf numFmtId="0" fontId="0" fillId="0" borderId="32" xfId="0" applyBorder="1"/>
    <xf numFmtId="0" fontId="0" fillId="0" borderId="33" xfId="0" applyBorder="1"/>
  </cellXfs>
  <cellStyles count="10">
    <cellStyle name="Comma 2" xfId="5" xr:uid="{00000000-0005-0000-0000-000000000000}"/>
    <cellStyle name="Comma 3" xfId="7" xr:uid="{00000000-0005-0000-0000-000001000000}"/>
    <cellStyle name="Comma 4" xfId="9" xr:uid="{00000000-0005-0000-0000-000002000000}"/>
    <cellStyle name="Currency" xfId="1" builtinId="4"/>
    <cellStyle name="Currency 2" xfId="2" xr:uid="{00000000-0005-0000-0000-000004000000}"/>
    <cellStyle name="Normal" xfId="0" builtinId="0"/>
    <cellStyle name="Normal 2" xfId="3" xr:uid="{00000000-0005-0000-0000-000006000000}"/>
    <cellStyle name="Normal 3" xfId="4" xr:uid="{00000000-0005-0000-0000-000007000000}"/>
    <cellStyle name="Normal 4" xfId="6" xr:uid="{00000000-0005-0000-0000-000008000000}"/>
    <cellStyle name="Normal 5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1"/>
  <sheetViews>
    <sheetView tabSelected="1" workbookViewId="0">
      <selection activeCell="I105" sqref="I105"/>
    </sheetView>
  </sheetViews>
  <sheetFormatPr defaultRowHeight="12.5" x14ac:dyDescent="0.25"/>
  <cols>
    <col min="1" max="1" width="3.7265625" customWidth="1"/>
    <col min="2" max="2" width="10.7265625" customWidth="1"/>
    <col min="3" max="3" width="12.7265625" customWidth="1"/>
    <col min="4" max="4" width="5.7265625" customWidth="1"/>
    <col min="5" max="5" width="20.26953125" customWidth="1"/>
    <col min="6" max="7" width="12.7265625" customWidth="1"/>
    <col min="8" max="8" width="5.7265625" customWidth="1"/>
    <col min="9" max="9" width="18.1796875" customWidth="1"/>
    <col min="10" max="10" width="3.7265625" customWidth="1"/>
    <col min="11" max="11" width="12.26953125" bestFit="1" customWidth="1"/>
  </cols>
  <sheetData>
    <row r="1" spans="1:14" ht="13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N1" t="s">
        <v>117</v>
      </c>
    </row>
    <row r="2" spans="1:14" ht="13" x14ac:dyDescent="0.3">
      <c r="A2" s="1"/>
      <c r="B2" s="1"/>
      <c r="C2" s="71" t="s">
        <v>0</v>
      </c>
      <c r="D2" s="72"/>
      <c r="E2" s="72"/>
      <c r="F2" s="72"/>
      <c r="G2" s="73"/>
      <c r="H2" s="1"/>
      <c r="I2" s="1"/>
      <c r="J2" s="1"/>
    </row>
    <row r="3" spans="1:14" ht="13" x14ac:dyDescent="0.3">
      <c r="A3" s="1"/>
      <c r="B3" s="1"/>
      <c r="C3" s="74" t="s">
        <v>114</v>
      </c>
      <c r="D3" s="75"/>
      <c r="E3" s="75"/>
      <c r="F3" s="75"/>
      <c r="G3" s="76"/>
      <c r="H3" s="1"/>
      <c r="I3" s="1"/>
      <c r="J3" s="1"/>
    </row>
    <row r="4" spans="1:14" ht="8.25" customHeight="1" x14ac:dyDescent="0.25">
      <c r="A4" s="1"/>
      <c r="B4" s="1"/>
      <c r="C4" s="3"/>
      <c r="G4" s="4"/>
      <c r="H4" s="1"/>
      <c r="I4" s="1"/>
      <c r="J4" s="1"/>
    </row>
    <row r="5" spans="1:14" ht="13" x14ac:dyDescent="0.3">
      <c r="A5" s="1"/>
      <c r="B5" s="1"/>
      <c r="C5" s="3"/>
      <c r="E5" s="5">
        <v>45427</v>
      </c>
      <c r="G5" s="4"/>
      <c r="H5" s="1"/>
      <c r="I5" s="1"/>
      <c r="J5" s="1"/>
    </row>
    <row r="6" spans="1:14" ht="8.25" customHeight="1" x14ac:dyDescent="0.25">
      <c r="A6" s="1"/>
      <c r="B6" s="1"/>
      <c r="C6" s="3"/>
      <c r="G6" s="4"/>
      <c r="H6" s="1"/>
      <c r="I6" s="1"/>
      <c r="J6" s="1"/>
    </row>
    <row r="7" spans="1:14" ht="13.5" thickBot="1" x14ac:dyDescent="0.35">
      <c r="A7" s="1"/>
      <c r="B7" s="1"/>
      <c r="C7" s="6"/>
      <c r="D7" s="7" t="s">
        <v>121</v>
      </c>
      <c r="E7" s="47" t="s">
        <v>133</v>
      </c>
      <c r="F7" s="8"/>
      <c r="G7" s="9"/>
      <c r="H7" s="1"/>
      <c r="I7" s="1"/>
      <c r="J7" s="1"/>
    </row>
    <row r="8" spans="1:14" ht="13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</row>
    <row r="9" spans="1:14" ht="13.5" customHeight="1" thickBot="1" x14ac:dyDescent="0.3">
      <c r="A9" s="1"/>
      <c r="B9" s="1"/>
      <c r="C9" s="1"/>
      <c r="D9" s="77" t="s">
        <v>1</v>
      </c>
      <c r="E9" s="78"/>
      <c r="F9" s="79"/>
      <c r="G9" s="1"/>
      <c r="H9" s="1"/>
      <c r="I9" s="1"/>
      <c r="J9" s="1"/>
    </row>
    <row r="10" spans="1:14" ht="13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4" ht="25.15" customHeight="1" x14ac:dyDescent="0.3">
      <c r="A11" s="1"/>
      <c r="B11" s="80" t="s">
        <v>118</v>
      </c>
      <c r="C11" s="81"/>
      <c r="D11" s="81"/>
      <c r="E11" s="81"/>
      <c r="F11" s="82"/>
      <c r="G11" s="17"/>
      <c r="H11" s="17"/>
      <c r="I11" s="56">
        <v>7759248.6900000013</v>
      </c>
      <c r="J11" s="1"/>
    </row>
    <row r="12" spans="1:14" ht="25.15" customHeight="1" x14ac:dyDescent="0.3">
      <c r="A12" s="1"/>
      <c r="B12" s="53" t="s">
        <v>119</v>
      </c>
      <c r="C12" s="54"/>
      <c r="D12" s="54"/>
      <c r="E12" s="55"/>
      <c r="F12" s="1"/>
      <c r="G12" s="1"/>
      <c r="H12" s="1"/>
      <c r="I12" s="25">
        <v>99712.68</v>
      </c>
      <c r="J12" s="1"/>
    </row>
    <row r="13" spans="1:14" ht="12.25" customHeight="1" x14ac:dyDescent="0.3">
      <c r="A13" s="1"/>
      <c r="B13" s="16"/>
      <c r="C13" s="1"/>
      <c r="D13" s="1"/>
      <c r="E13" s="1"/>
      <c r="F13" s="1"/>
      <c r="G13" s="1"/>
      <c r="H13" s="1"/>
      <c r="I13" s="15"/>
      <c r="J13" s="1"/>
    </row>
    <row r="14" spans="1:14" ht="25.15" customHeight="1" thickBot="1" x14ac:dyDescent="0.35">
      <c r="A14" s="1"/>
      <c r="B14" s="28" t="s">
        <v>2</v>
      </c>
      <c r="C14" s="29"/>
      <c r="D14" s="29"/>
      <c r="E14" s="30"/>
      <c r="F14" s="13"/>
      <c r="G14" s="13"/>
      <c r="H14" s="13"/>
      <c r="I14" s="27">
        <f>I11-I12</f>
        <v>7659536.0100000016</v>
      </c>
      <c r="J14" s="1"/>
    </row>
    <row r="15" spans="1:14" ht="12.25" customHeight="1" thickBo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4" ht="25.15" customHeight="1" x14ac:dyDescent="0.3">
      <c r="A16" s="1"/>
      <c r="B16" s="21" t="s">
        <v>3</v>
      </c>
      <c r="C16" s="22"/>
      <c r="D16" s="23"/>
      <c r="E16" s="17"/>
      <c r="F16" s="17"/>
      <c r="G16" s="17"/>
      <c r="H16" s="17"/>
      <c r="I16" s="18"/>
      <c r="J16" s="1"/>
    </row>
    <row r="17" spans="1:10" ht="12.25" customHeight="1" x14ac:dyDescent="0.3">
      <c r="A17" s="1"/>
      <c r="B17" s="16"/>
      <c r="C17" s="1"/>
      <c r="D17" s="1"/>
      <c r="E17" s="1"/>
      <c r="F17" s="1"/>
      <c r="G17" s="1"/>
      <c r="H17" s="1"/>
      <c r="I17" s="15"/>
      <c r="J17" s="1"/>
    </row>
    <row r="18" spans="1:10" ht="25.15" customHeight="1" x14ac:dyDescent="0.3">
      <c r="A18" s="1"/>
      <c r="B18" s="24" t="s">
        <v>116</v>
      </c>
      <c r="C18" s="19"/>
      <c r="D18" s="19"/>
      <c r="E18" s="20"/>
      <c r="F18" s="1"/>
      <c r="G18" s="1"/>
      <c r="H18" s="1"/>
      <c r="I18" s="25">
        <v>2297860.7999999998</v>
      </c>
      <c r="J18" s="1"/>
    </row>
    <row r="19" spans="1:10" ht="25.15" customHeight="1" x14ac:dyDescent="0.3">
      <c r="A19" s="1"/>
      <c r="B19" s="24" t="s">
        <v>115</v>
      </c>
      <c r="C19" s="19"/>
      <c r="D19" s="19"/>
      <c r="E19" s="19"/>
      <c r="F19" s="20"/>
      <c r="G19" s="1"/>
      <c r="H19" s="1"/>
      <c r="I19" s="25">
        <v>5361675.2100000009</v>
      </c>
      <c r="J19" s="1"/>
    </row>
    <row r="20" spans="1:10" ht="12.25" customHeight="1" x14ac:dyDescent="0.25">
      <c r="A20" s="1"/>
      <c r="B20" s="14"/>
      <c r="C20" s="1"/>
      <c r="D20" s="1"/>
      <c r="E20" s="1"/>
      <c r="F20" s="1"/>
      <c r="G20" s="1"/>
      <c r="H20" s="1"/>
      <c r="I20" s="15"/>
      <c r="J20" s="1"/>
    </row>
    <row r="21" spans="1:10" ht="25.15" customHeight="1" thickBot="1" x14ac:dyDescent="0.35">
      <c r="A21" s="1"/>
      <c r="B21" s="26" t="s">
        <v>4</v>
      </c>
      <c r="C21" s="13"/>
      <c r="D21" s="13"/>
      <c r="E21" s="13"/>
      <c r="F21" s="13"/>
      <c r="G21" s="13"/>
      <c r="H21" s="13"/>
      <c r="I21" s="27">
        <f>SUM(I18:I19)</f>
        <v>7659536.0100000007</v>
      </c>
      <c r="J21" s="1"/>
    </row>
    <row r="22" spans="1:10" ht="12.25" customHeight="1" thickBo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ht="25.15" customHeight="1" x14ac:dyDescent="0.3">
      <c r="A23" s="1"/>
      <c r="B23" s="21" t="s">
        <v>120</v>
      </c>
      <c r="C23" s="22"/>
      <c r="D23" s="22"/>
      <c r="E23" s="22"/>
      <c r="F23" s="22"/>
      <c r="G23" s="23"/>
      <c r="H23" s="17"/>
      <c r="I23" s="18"/>
      <c r="J23" s="1"/>
    </row>
    <row r="24" spans="1:10" ht="12.25" customHeight="1" x14ac:dyDescent="0.3">
      <c r="A24" s="1"/>
      <c r="B24" s="16"/>
      <c r="C24" s="1"/>
      <c r="D24" s="1"/>
      <c r="E24" s="1"/>
      <c r="F24" s="1"/>
      <c r="G24" s="1"/>
      <c r="H24" s="1"/>
      <c r="I24" s="15"/>
      <c r="J24" s="1"/>
    </row>
    <row r="25" spans="1:10" ht="25.15" customHeight="1" x14ac:dyDescent="0.3">
      <c r="A25" s="1"/>
      <c r="B25" s="83" t="s">
        <v>115</v>
      </c>
      <c r="C25" s="84"/>
      <c r="D25" s="84"/>
      <c r="E25" s="84"/>
      <c r="F25" s="85"/>
      <c r="G25" s="1"/>
      <c r="H25" s="1"/>
      <c r="I25" s="25">
        <v>5361675.2100000009</v>
      </c>
      <c r="J25" s="1"/>
    </row>
    <row r="26" spans="1:10" ht="27.25" customHeight="1" x14ac:dyDescent="0.3">
      <c r="A26" s="1"/>
      <c r="B26" s="68" t="s">
        <v>126</v>
      </c>
      <c r="C26" s="69"/>
      <c r="D26" s="69"/>
      <c r="E26" s="69"/>
      <c r="F26" s="69"/>
      <c r="G26" s="70"/>
      <c r="H26" s="1"/>
      <c r="I26" s="25">
        <v>0</v>
      </c>
      <c r="J26" s="1"/>
    </row>
    <row r="27" spans="1:10" ht="12.25" customHeight="1" x14ac:dyDescent="0.25">
      <c r="A27" s="1"/>
      <c r="B27" s="14"/>
      <c r="C27" s="1"/>
      <c r="D27" s="1"/>
      <c r="E27" s="1"/>
      <c r="F27" s="1"/>
      <c r="G27" s="1"/>
      <c r="H27" s="1"/>
      <c r="I27" s="15"/>
      <c r="J27" s="1"/>
    </row>
    <row r="28" spans="1:10" ht="25.15" customHeight="1" thickBot="1" x14ac:dyDescent="0.35">
      <c r="A28" s="1"/>
      <c r="B28" s="26" t="s">
        <v>4</v>
      </c>
      <c r="C28" s="13"/>
      <c r="D28" s="13"/>
      <c r="E28" s="13"/>
      <c r="F28" s="13"/>
      <c r="G28" s="13"/>
      <c r="H28" s="13"/>
      <c r="I28" s="27">
        <f>SUM(I25-I26)</f>
        <v>5361675.2100000009</v>
      </c>
      <c r="J28" s="1"/>
    </row>
    <row r="29" spans="1:10" ht="9.25" customHeight="1" thickBot="1" x14ac:dyDescent="0.35">
      <c r="A29" s="1"/>
      <c r="B29" s="37"/>
      <c r="C29" s="1"/>
      <c r="D29" s="1"/>
      <c r="E29" s="1"/>
      <c r="F29" s="1"/>
      <c r="G29" s="1"/>
      <c r="H29" s="1"/>
      <c r="I29" s="38"/>
      <c r="J29" s="1"/>
    </row>
    <row r="30" spans="1:10" ht="20.149999999999999" customHeight="1" x14ac:dyDescent="0.3">
      <c r="A30" s="1"/>
      <c r="B30" s="10" t="s">
        <v>110</v>
      </c>
      <c r="C30" s="2"/>
      <c r="D30" s="2"/>
      <c r="E30" s="2"/>
      <c r="F30" s="2"/>
      <c r="G30" s="2"/>
      <c r="H30" s="2"/>
      <c r="I30" s="39"/>
      <c r="J30" s="1"/>
    </row>
    <row r="31" spans="1:10" ht="9.65" customHeight="1" x14ac:dyDescent="0.3">
      <c r="A31" s="1"/>
      <c r="B31" s="11"/>
      <c r="I31" s="12"/>
      <c r="J31" s="1"/>
    </row>
    <row r="32" spans="1:10" ht="20.149999999999999" customHeight="1" x14ac:dyDescent="0.25">
      <c r="A32" s="1"/>
      <c r="B32" s="48" t="s">
        <v>125</v>
      </c>
      <c r="C32" s="49"/>
      <c r="D32" s="49"/>
      <c r="E32" s="49"/>
      <c r="F32" s="49"/>
      <c r="G32" s="49"/>
      <c r="H32" s="49"/>
      <c r="I32" s="50"/>
      <c r="J32" s="1"/>
    </row>
    <row r="33" spans="1:10" ht="20.149999999999999" customHeight="1" x14ac:dyDescent="0.25">
      <c r="A33" s="1"/>
      <c r="B33" s="48" t="s">
        <v>124</v>
      </c>
      <c r="C33" s="49"/>
      <c r="D33" s="49"/>
      <c r="E33" s="49"/>
      <c r="F33" s="49"/>
      <c r="G33" s="49"/>
      <c r="H33" s="49"/>
      <c r="I33" s="50"/>
      <c r="J33" s="1"/>
    </row>
    <row r="34" spans="1:10" ht="9.65" customHeight="1" x14ac:dyDescent="0.25">
      <c r="A34" s="1"/>
      <c r="B34" s="48"/>
      <c r="C34" s="49"/>
      <c r="D34" s="49"/>
      <c r="E34" s="49"/>
      <c r="F34" s="49"/>
      <c r="G34" s="49"/>
      <c r="H34" s="49"/>
      <c r="I34" s="50"/>
      <c r="J34" s="1"/>
    </row>
    <row r="35" spans="1:10" ht="20.149999999999999" customHeight="1" x14ac:dyDescent="0.25">
      <c r="A35" s="1"/>
      <c r="B35" s="48" t="s">
        <v>134</v>
      </c>
      <c r="C35" s="49"/>
      <c r="D35" s="49"/>
      <c r="E35" s="49"/>
      <c r="F35" s="49"/>
      <c r="G35" s="49"/>
      <c r="H35" s="49"/>
      <c r="I35" s="50"/>
      <c r="J35" s="1"/>
    </row>
    <row r="36" spans="1:10" ht="9.65" customHeight="1" x14ac:dyDescent="0.25">
      <c r="A36" s="1"/>
      <c r="B36" s="48"/>
      <c r="C36" s="49"/>
      <c r="D36" s="49"/>
      <c r="E36" s="49"/>
      <c r="F36" s="49"/>
      <c r="G36" s="49"/>
      <c r="H36" s="49"/>
      <c r="I36" s="50"/>
      <c r="J36" s="1"/>
    </row>
    <row r="37" spans="1:10" ht="20.149999999999999" customHeight="1" x14ac:dyDescent="0.25">
      <c r="A37" s="1"/>
      <c r="B37" s="48" t="s">
        <v>128</v>
      </c>
      <c r="C37" s="49"/>
      <c r="D37" s="49"/>
      <c r="E37" s="49"/>
      <c r="F37" s="49"/>
      <c r="G37" s="49"/>
      <c r="H37" s="49"/>
      <c r="I37" s="50"/>
      <c r="J37" s="1"/>
    </row>
    <row r="38" spans="1:10" ht="20.149999999999999" customHeight="1" x14ac:dyDescent="0.25">
      <c r="A38" s="1"/>
      <c r="B38" s="48" t="s">
        <v>122</v>
      </c>
      <c r="C38" s="49"/>
      <c r="D38" s="49"/>
      <c r="E38" s="49"/>
      <c r="F38" s="49"/>
      <c r="G38" s="49"/>
      <c r="H38" s="49"/>
      <c r="I38" s="50"/>
      <c r="J38" s="1"/>
    </row>
    <row r="39" spans="1:10" ht="20.149999999999999" customHeight="1" x14ac:dyDescent="0.25">
      <c r="A39" s="1"/>
      <c r="B39" s="48" t="s">
        <v>123</v>
      </c>
      <c r="C39" s="49"/>
      <c r="D39" s="49"/>
      <c r="E39" s="49"/>
      <c r="F39" s="49"/>
      <c r="G39" s="49"/>
      <c r="H39" s="49"/>
      <c r="I39" s="50"/>
      <c r="J39" s="1"/>
    </row>
    <row r="40" spans="1:10" ht="20.149999999999999" customHeight="1" x14ac:dyDescent="0.25">
      <c r="A40" s="1"/>
      <c r="B40" s="48" t="s">
        <v>127</v>
      </c>
      <c r="C40" s="49"/>
      <c r="D40" s="49"/>
      <c r="E40" s="49"/>
      <c r="F40" s="49"/>
      <c r="G40" s="49"/>
      <c r="H40" s="49"/>
      <c r="I40" s="50"/>
      <c r="J40" s="1"/>
    </row>
    <row r="41" spans="1:10" ht="9.65" customHeight="1" thickBot="1" x14ac:dyDescent="0.3">
      <c r="A41" s="1"/>
      <c r="B41" s="6"/>
      <c r="C41" s="8"/>
      <c r="D41" s="8"/>
      <c r="E41" s="8"/>
      <c r="F41" s="8"/>
      <c r="G41" s="8"/>
      <c r="H41" s="8"/>
      <c r="I41" s="9"/>
      <c r="J41" s="1"/>
    </row>
    <row r="42" spans="1:10" ht="7.5" customHeight="1" thickBo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2.75" customHeight="1" thickBot="1" x14ac:dyDescent="0.35">
      <c r="A43" s="1"/>
      <c r="B43" s="1"/>
      <c r="C43" s="1"/>
      <c r="D43" s="1"/>
      <c r="E43" s="65" t="s">
        <v>130</v>
      </c>
      <c r="F43" s="66"/>
      <c r="G43" s="67"/>
      <c r="H43" s="1"/>
      <c r="I43" s="1"/>
      <c r="J43" s="1"/>
    </row>
    <row r="44" spans="1:10" ht="6.75" customHeight="1" thickBo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3" thickBot="1" x14ac:dyDescent="0.3">
      <c r="A45" s="1"/>
      <c r="B45" s="1"/>
      <c r="C45" s="62" t="s">
        <v>106</v>
      </c>
      <c r="D45" s="57"/>
      <c r="E45" s="58"/>
      <c r="F45" s="1"/>
      <c r="G45" s="63" t="s">
        <v>131</v>
      </c>
      <c r="H45" s="64"/>
      <c r="I45" s="61">
        <v>45382</v>
      </c>
      <c r="J45" s="1"/>
    </row>
    <row r="46" spans="1:10" ht="10.15" customHeight="1" thickBo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25">
      <c r="A47" s="1"/>
      <c r="B47" s="1"/>
      <c r="C47" s="31" t="s">
        <v>107</v>
      </c>
      <c r="D47" s="2"/>
      <c r="E47" s="32" t="s">
        <v>6</v>
      </c>
      <c r="F47" s="1"/>
      <c r="G47" s="31" t="s">
        <v>107</v>
      </c>
      <c r="H47" s="2"/>
      <c r="I47" s="32" t="s">
        <v>108</v>
      </c>
      <c r="J47" s="1"/>
    </row>
    <row r="48" spans="1:10" ht="13" thickBot="1" x14ac:dyDescent="0.3">
      <c r="A48" s="1"/>
      <c r="B48" s="1"/>
      <c r="C48" s="33" t="s">
        <v>5</v>
      </c>
      <c r="D48" s="8"/>
      <c r="E48" s="34" t="s">
        <v>109</v>
      </c>
      <c r="F48" s="1"/>
      <c r="G48" s="33" t="s">
        <v>5</v>
      </c>
      <c r="H48" s="8"/>
      <c r="I48" s="34" t="s">
        <v>109</v>
      </c>
      <c r="J48" s="1"/>
    </row>
    <row r="49" spans="1:10" ht="5.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ht="12.75" customHeight="1" x14ac:dyDescent="0.3">
      <c r="A50" s="1"/>
      <c r="B50" s="1"/>
      <c r="C50" s="35" t="s">
        <v>7</v>
      </c>
      <c r="D50" s="51" t="s">
        <v>132</v>
      </c>
      <c r="E50" s="44">
        <v>89265.4</v>
      </c>
      <c r="F50" s="1"/>
      <c r="G50" s="35" t="s">
        <v>57</v>
      </c>
      <c r="H50" s="51" t="s">
        <v>132</v>
      </c>
      <c r="I50" s="44">
        <v>117003.82</v>
      </c>
      <c r="J50" s="1"/>
    </row>
    <row r="51" spans="1:10" ht="12.75" customHeight="1" x14ac:dyDescent="0.3">
      <c r="A51" s="1"/>
      <c r="B51" s="1"/>
      <c r="C51" s="35" t="s">
        <v>8</v>
      </c>
      <c r="D51" s="51" t="s">
        <v>132</v>
      </c>
      <c r="E51" s="44">
        <v>18145.37</v>
      </c>
      <c r="F51" s="1"/>
      <c r="G51" s="35" t="s">
        <v>58</v>
      </c>
      <c r="H51" s="51" t="s">
        <v>132</v>
      </c>
      <c r="I51" s="44">
        <v>4553.12</v>
      </c>
      <c r="J51" s="1"/>
    </row>
    <row r="52" spans="1:10" ht="12.75" customHeight="1" x14ac:dyDescent="0.3">
      <c r="A52" s="1"/>
      <c r="B52" s="1"/>
      <c r="C52" s="35" t="s">
        <v>9</v>
      </c>
      <c r="D52" s="51" t="s">
        <v>132</v>
      </c>
      <c r="E52" s="44">
        <v>5671.49</v>
      </c>
      <c r="F52" s="1"/>
      <c r="G52" s="35" t="s">
        <v>59</v>
      </c>
      <c r="H52" s="51" t="s">
        <v>132</v>
      </c>
      <c r="I52" s="44">
        <v>32879.03</v>
      </c>
      <c r="J52" s="1"/>
    </row>
    <row r="53" spans="1:10" ht="12.75" customHeight="1" x14ac:dyDescent="0.3">
      <c r="A53" s="1"/>
      <c r="B53" s="1"/>
      <c r="C53" s="35" t="s">
        <v>10</v>
      </c>
      <c r="D53" s="51" t="s">
        <v>132</v>
      </c>
      <c r="E53" s="44">
        <v>11098.579999999998</v>
      </c>
      <c r="F53" s="1"/>
      <c r="G53" s="35" t="s">
        <v>60</v>
      </c>
      <c r="H53" s="51" t="s">
        <v>132</v>
      </c>
      <c r="I53" s="44">
        <v>27097.85</v>
      </c>
      <c r="J53" s="1"/>
    </row>
    <row r="54" spans="1:10" ht="12.75" customHeight="1" x14ac:dyDescent="0.3">
      <c r="A54" s="1"/>
      <c r="B54" s="1"/>
      <c r="C54" s="35" t="s">
        <v>11</v>
      </c>
      <c r="D54" s="51" t="s">
        <v>132</v>
      </c>
      <c r="E54" s="44">
        <v>13429.47</v>
      </c>
      <c r="F54" s="1"/>
      <c r="G54" s="35" t="s">
        <v>61</v>
      </c>
      <c r="H54" s="51" t="s">
        <v>132</v>
      </c>
      <c r="I54" s="44">
        <v>46162.259999999995</v>
      </c>
      <c r="J54" s="1"/>
    </row>
    <row r="55" spans="1:10" ht="12.75" customHeight="1" x14ac:dyDescent="0.3">
      <c r="A55" s="1"/>
      <c r="B55" s="1"/>
      <c r="C55" s="35" t="s">
        <v>12</v>
      </c>
      <c r="D55" s="51" t="s">
        <v>132</v>
      </c>
      <c r="E55" s="44">
        <v>8712.07</v>
      </c>
      <c r="F55" s="1"/>
      <c r="G55" s="35" t="s">
        <v>62</v>
      </c>
      <c r="H55" s="51" t="s">
        <v>132</v>
      </c>
      <c r="I55" s="44">
        <v>18849.55</v>
      </c>
      <c r="J55" s="1"/>
    </row>
    <row r="56" spans="1:10" ht="12.75" customHeight="1" x14ac:dyDescent="0.3">
      <c r="A56" s="1"/>
      <c r="B56" s="1"/>
      <c r="C56" s="35" t="s">
        <v>13</v>
      </c>
      <c r="D56" s="51" t="s">
        <v>132</v>
      </c>
      <c r="E56" s="44">
        <v>22033.379999999997</v>
      </c>
      <c r="F56" s="1"/>
      <c r="G56" s="35" t="s">
        <v>63</v>
      </c>
      <c r="H56" s="51" t="s">
        <v>132</v>
      </c>
      <c r="I56" s="44">
        <v>10691.89</v>
      </c>
      <c r="J56" s="1"/>
    </row>
    <row r="57" spans="1:10" ht="12.75" customHeight="1" x14ac:dyDescent="0.3">
      <c r="A57" s="1"/>
      <c r="B57" s="1"/>
      <c r="C57" s="35" t="s">
        <v>14</v>
      </c>
      <c r="D57" s="51" t="s">
        <v>132</v>
      </c>
      <c r="E57" s="44">
        <v>8491.2100000000009</v>
      </c>
      <c r="F57" s="1"/>
      <c r="G57" s="35" t="s">
        <v>64</v>
      </c>
      <c r="H57" s="51" t="s">
        <v>132</v>
      </c>
      <c r="I57" s="44">
        <v>10681.38</v>
      </c>
      <c r="J57" s="1"/>
    </row>
    <row r="58" spans="1:10" ht="12.75" customHeight="1" x14ac:dyDescent="0.3">
      <c r="A58" s="1"/>
      <c r="B58" s="1"/>
      <c r="C58" s="35" t="s">
        <v>15</v>
      </c>
      <c r="D58" s="51" t="s">
        <v>132</v>
      </c>
      <c r="E58" s="44">
        <v>14528.32</v>
      </c>
      <c r="F58" s="1"/>
      <c r="G58" s="35" t="s">
        <v>65</v>
      </c>
      <c r="H58" s="51" t="s">
        <v>132</v>
      </c>
      <c r="I58" s="44">
        <v>22221.699999999997</v>
      </c>
      <c r="J58" s="1"/>
    </row>
    <row r="59" spans="1:10" ht="12.75" customHeight="1" x14ac:dyDescent="0.3">
      <c r="A59" s="1"/>
      <c r="B59" s="1"/>
      <c r="C59" s="35" t="s">
        <v>16</v>
      </c>
      <c r="D59" s="51" t="s">
        <v>132</v>
      </c>
      <c r="E59" s="44">
        <v>76385.34</v>
      </c>
      <c r="F59" s="1"/>
      <c r="G59" s="35" t="s">
        <v>66</v>
      </c>
      <c r="H59" s="51" t="s">
        <v>132</v>
      </c>
      <c r="I59" s="44">
        <v>572653.47</v>
      </c>
      <c r="J59" s="1"/>
    </row>
    <row r="60" spans="1:10" ht="12.75" customHeight="1" x14ac:dyDescent="0.3">
      <c r="A60" s="1"/>
      <c r="B60" s="1"/>
      <c r="C60" s="35" t="s">
        <v>17</v>
      </c>
      <c r="D60" s="51" t="s">
        <v>132</v>
      </c>
      <c r="E60" s="44">
        <v>136930.67000000001</v>
      </c>
      <c r="F60" s="1"/>
      <c r="G60" s="35" t="s">
        <v>67</v>
      </c>
      <c r="H60" s="51" t="s">
        <v>132</v>
      </c>
      <c r="I60" s="44">
        <v>7429.43</v>
      </c>
      <c r="J60" s="1"/>
    </row>
    <row r="61" spans="1:10" ht="12.75" customHeight="1" x14ac:dyDescent="0.3">
      <c r="A61" s="1"/>
      <c r="B61" s="1"/>
      <c r="C61" s="35" t="s">
        <v>18</v>
      </c>
      <c r="D61" s="51" t="s">
        <v>132</v>
      </c>
      <c r="E61" s="44">
        <v>44613.66</v>
      </c>
      <c r="F61" s="1"/>
      <c r="G61" s="35" t="s">
        <v>68</v>
      </c>
      <c r="H61" s="51" t="s">
        <v>132</v>
      </c>
      <c r="I61" s="44">
        <v>12769.380000000001</v>
      </c>
      <c r="J61" s="1"/>
    </row>
    <row r="62" spans="1:10" ht="12.75" customHeight="1" x14ac:dyDescent="0.3">
      <c r="A62" s="1"/>
      <c r="B62" s="1"/>
      <c r="C62" s="36" t="s">
        <v>19</v>
      </c>
      <c r="D62" s="51" t="s">
        <v>132</v>
      </c>
      <c r="E62" s="44">
        <v>119499.5</v>
      </c>
      <c r="F62" s="1"/>
      <c r="G62" s="35" t="s">
        <v>69</v>
      </c>
      <c r="H62" s="51" t="s">
        <v>132</v>
      </c>
      <c r="I62" s="44">
        <v>52913.56</v>
      </c>
      <c r="J62" s="1"/>
    </row>
    <row r="63" spans="1:10" ht="12.75" customHeight="1" x14ac:dyDescent="0.3">
      <c r="A63" s="1"/>
      <c r="B63" s="1"/>
      <c r="C63" s="35" t="s">
        <v>20</v>
      </c>
      <c r="D63" s="51" t="s">
        <v>132</v>
      </c>
      <c r="E63" s="44">
        <v>40861.879999999997</v>
      </c>
      <c r="F63" s="1"/>
      <c r="G63" s="35" t="s">
        <v>70</v>
      </c>
      <c r="H63" s="51" t="s">
        <v>132</v>
      </c>
      <c r="I63" s="44">
        <v>48444.09</v>
      </c>
      <c r="J63" s="1"/>
    </row>
    <row r="64" spans="1:10" ht="12.75" customHeight="1" x14ac:dyDescent="0.3">
      <c r="A64" s="1"/>
      <c r="B64" s="1"/>
      <c r="C64" s="35" t="s">
        <v>21</v>
      </c>
      <c r="D64" s="51" t="s">
        <v>132</v>
      </c>
      <c r="E64" s="44">
        <v>5415.5599999999995</v>
      </c>
      <c r="F64" s="1"/>
      <c r="G64" s="35" t="s">
        <v>71</v>
      </c>
      <c r="H64" s="51" t="s">
        <v>132</v>
      </c>
      <c r="I64" s="44">
        <v>117948.41</v>
      </c>
      <c r="J64" s="1"/>
    </row>
    <row r="65" spans="1:10" ht="12.75" customHeight="1" x14ac:dyDescent="0.3">
      <c r="A65" s="1"/>
      <c r="B65" s="1"/>
      <c r="C65" s="35" t="s">
        <v>22</v>
      </c>
      <c r="D65" s="51" t="s">
        <v>132</v>
      </c>
      <c r="E65" s="44">
        <v>34918.94</v>
      </c>
      <c r="F65" s="1"/>
      <c r="G65" s="35" t="s">
        <v>113</v>
      </c>
      <c r="H65" s="51" t="s">
        <v>132</v>
      </c>
      <c r="I65" s="44">
        <v>8319.92</v>
      </c>
      <c r="J65" s="1"/>
    </row>
    <row r="66" spans="1:10" ht="12.75" customHeight="1" x14ac:dyDescent="0.3">
      <c r="A66" s="1"/>
      <c r="B66" s="1"/>
      <c r="C66" s="35" t="s">
        <v>23</v>
      </c>
      <c r="D66" s="51" t="s">
        <v>132</v>
      </c>
      <c r="E66" s="44">
        <v>11107.59</v>
      </c>
      <c r="F66" s="1"/>
      <c r="G66" s="35" t="s">
        <v>72</v>
      </c>
      <c r="H66" s="51" t="s">
        <v>132</v>
      </c>
      <c r="I66" s="44">
        <v>104921.61</v>
      </c>
      <c r="J66" s="1"/>
    </row>
    <row r="67" spans="1:10" ht="12.75" customHeight="1" x14ac:dyDescent="0.3">
      <c r="A67" s="1"/>
      <c r="B67" s="1"/>
      <c r="C67" s="35" t="s">
        <v>24</v>
      </c>
      <c r="D67" s="51" t="s">
        <v>132</v>
      </c>
      <c r="E67" s="44">
        <v>82459.010000000009</v>
      </c>
      <c r="F67" s="1"/>
      <c r="G67" s="35" t="s">
        <v>73</v>
      </c>
      <c r="H67" s="51" t="s">
        <v>132</v>
      </c>
      <c r="I67" s="44">
        <v>74478.16</v>
      </c>
      <c r="J67" s="1"/>
    </row>
    <row r="68" spans="1:10" ht="12.75" customHeight="1" x14ac:dyDescent="0.3">
      <c r="A68" s="1"/>
      <c r="B68" s="1"/>
      <c r="C68" s="35" t="s">
        <v>25</v>
      </c>
      <c r="D68" s="51" t="s">
        <v>132</v>
      </c>
      <c r="E68" s="44">
        <v>39607.79</v>
      </c>
      <c r="F68" s="1"/>
      <c r="G68" s="35" t="s">
        <v>74</v>
      </c>
      <c r="H68" s="51" t="s">
        <v>132</v>
      </c>
      <c r="I68" s="44">
        <v>6118.75</v>
      </c>
      <c r="J68" s="1"/>
    </row>
    <row r="69" spans="1:10" ht="12.75" customHeight="1" x14ac:dyDescent="0.3">
      <c r="A69" s="1"/>
      <c r="B69" s="1"/>
      <c r="C69" s="35" t="s">
        <v>26</v>
      </c>
      <c r="D69" s="51" t="s">
        <v>132</v>
      </c>
      <c r="E69" s="44">
        <v>14497.760000000002</v>
      </c>
      <c r="F69" s="1"/>
      <c r="G69" s="35" t="s">
        <v>75</v>
      </c>
      <c r="H69" s="51" t="s">
        <v>132</v>
      </c>
      <c r="I69" s="44">
        <v>20503.309999999998</v>
      </c>
      <c r="J69" s="1"/>
    </row>
    <row r="70" spans="1:10" ht="12.75" customHeight="1" x14ac:dyDescent="0.3">
      <c r="A70" s="1"/>
      <c r="B70" s="1"/>
      <c r="C70" s="35" t="s">
        <v>27</v>
      </c>
      <c r="D70" s="51" t="s">
        <v>132</v>
      </c>
      <c r="E70" s="44">
        <v>6891.53</v>
      </c>
      <c r="F70" s="1"/>
      <c r="G70" s="35" t="s">
        <v>76</v>
      </c>
      <c r="H70" s="51" t="s">
        <v>132</v>
      </c>
      <c r="I70" s="44">
        <v>32539.96</v>
      </c>
      <c r="J70" s="1"/>
    </row>
    <row r="71" spans="1:10" ht="12.75" customHeight="1" x14ac:dyDescent="0.3">
      <c r="A71" s="1"/>
      <c r="B71" s="1"/>
      <c r="C71" s="35" t="s">
        <v>28</v>
      </c>
      <c r="D71" s="51" t="s">
        <v>132</v>
      </c>
      <c r="E71" s="44">
        <v>5783.17</v>
      </c>
      <c r="F71" s="1"/>
      <c r="G71" s="36" t="s">
        <v>77</v>
      </c>
      <c r="H71" s="51" t="s">
        <v>132</v>
      </c>
      <c r="I71" s="44">
        <v>6567</v>
      </c>
      <c r="J71" s="1"/>
    </row>
    <row r="72" spans="1:10" ht="12.75" customHeight="1" x14ac:dyDescent="0.3">
      <c r="A72" s="1"/>
      <c r="B72" s="1"/>
      <c r="C72" s="35" t="s">
        <v>29</v>
      </c>
      <c r="D72" s="51" t="s">
        <v>132</v>
      </c>
      <c r="E72" s="44">
        <v>50094.85</v>
      </c>
      <c r="F72" s="1"/>
      <c r="G72" s="35" t="s">
        <v>78</v>
      </c>
      <c r="H72" s="51" t="s">
        <v>132</v>
      </c>
      <c r="I72" s="44">
        <v>19624.849999999999</v>
      </c>
      <c r="J72" s="1"/>
    </row>
    <row r="73" spans="1:10" ht="12.75" customHeight="1" x14ac:dyDescent="0.3">
      <c r="A73" s="1"/>
      <c r="B73" s="1"/>
      <c r="C73" s="35" t="s">
        <v>30</v>
      </c>
      <c r="D73" s="51" t="s">
        <v>132</v>
      </c>
      <c r="E73" s="44">
        <v>25067.46</v>
      </c>
      <c r="F73" s="1"/>
      <c r="G73" s="35" t="s">
        <v>79</v>
      </c>
      <c r="H73" s="51" t="s">
        <v>132</v>
      </c>
      <c r="I73" s="44">
        <v>86885.91</v>
      </c>
      <c r="J73" s="1"/>
    </row>
    <row r="74" spans="1:10" ht="12.75" customHeight="1" x14ac:dyDescent="0.3">
      <c r="A74" s="1"/>
      <c r="B74" s="1"/>
      <c r="C74" s="35" t="s">
        <v>31</v>
      </c>
      <c r="D74" s="51" t="s">
        <v>132</v>
      </c>
      <c r="E74" s="44">
        <v>51683</v>
      </c>
      <c r="F74" s="1"/>
      <c r="G74" s="35" t="s">
        <v>80</v>
      </c>
      <c r="H74" s="51" t="s">
        <v>132</v>
      </c>
      <c r="I74" s="44">
        <v>9795.89</v>
      </c>
      <c r="J74" s="1"/>
    </row>
    <row r="75" spans="1:10" ht="12.75" customHeight="1" x14ac:dyDescent="0.3">
      <c r="A75" s="1"/>
      <c r="B75" s="1"/>
      <c r="C75" s="35" t="s">
        <v>32</v>
      </c>
      <c r="D75" s="51" t="s">
        <v>132</v>
      </c>
      <c r="E75" s="44">
        <v>170659.63</v>
      </c>
      <c r="F75" s="1"/>
      <c r="G75" s="35" t="s">
        <v>81</v>
      </c>
      <c r="H75" s="51" t="s">
        <v>132</v>
      </c>
      <c r="I75" s="44">
        <v>72539.399999999994</v>
      </c>
      <c r="J75" s="1"/>
    </row>
    <row r="76" spans="1:10" ht="12.75" customHeight="1" x14ac:dyDescent="0.3">
      <c r="A76" s="1"/>
      <c r="B76" s="1"/>
      <c r="C76" s="35" t="s">
        <v>33</v>
      </c>
      <c r="D76" s="51" t="s">
        <v>132</v>
      </c>
      <c r="E76" s="44">
        <v>15432.82</v>
      </c>
      <c r="F76" s="1"/>
      <c r="G76" s="35" t="s">
        <v>82</v>
      </c>
      <c r="H76" s="51" t="s">
        <v>132</v>
      </c>
      <c r="I76" s="44">
        <v>21376.28</v>
      </c>
      <c r="J76" s="1"/>
    </row>
    <row r="77" spans="1:10" ht="12.75" customHeight="1" x14ac:dyDescent="0.3">
      <c r="A77" s="1"/>
      <c r="B77" s="1"/>
      <c r="C77" s="35" t="s">
        <v>34</v>
      </c>
      <c r="D77" s="51" t="s">
        <v>132</v>
      </c>
      <c r="E77" s="44">
        <v>18964.23</v>
      </c>
      <c r="F77" s="1"/>
      <c r="G77" s="35" t="s">
        <v>83</v>
      </c>
      <c r="H77" s="51" t="s">
        <v>132</v>
      </c>
      <c r="I77" s="44">
        <v>58322.61</v>
      </c>
      <c r="J77" s="1"/>
    </row>
    <row r="78" spans="1:10" ht="12.75" customHeight="1" x14ac:dyDescent="0.3">
      <c r="A78" s="1"/>
      <c r="B78" s="1"/>
      <c r="C78" s="35" t="s">
        <v>35</v>
      </c>
      <c r="D78" s="51" t="s">
        <v>132</v>
      </c>
      <c r="E78" s="44">
        <v>87196.43</v>
      </c>
      <c r="F78" s="1"/>
      <c r="G78" s="35" t="s">
        <v>84</v>
      </c>
      <c r="H78" s="51" t="s">
        <v>132</v>
      </c>
      <c r="I78" s="44">
        <v>45901.32</v>
      </c>
      <c r="J78" s="1"/>
    </row>
    <row r="79" spans="1:10" ht="12.75" customHeight="1" x14ac:dyDescent="0.3">
      <c r="A79" s="1"/>
      <c r="B79" s="1"/>
      <c r="C79" s="35" t="s">
        <v>36</v>
      </c>
      <c r="D79" s="51" t="s">
        <v>132</v>
      </c>
      <c r="E79" s="44">
        <v>21883.63</v>
      </c>
      <c r="F79" s="1"/>
      <c r="G79" s="35" t="s">
        <v>85</v>
      </c>
      <c r="H79" s="51" t="s">
        <v>132</v>
      </c>
      <c r="I79" s="44">
        <v>75483.34</v>
      </c>
      <c r="J79" s="1"/>
    </row>
    <row r="80" spans="1:10" ht="12.75" customHeight="1" x14ac:dyDescent="0.3">
      <c r="A80" s="1"/>
      <c r="B80" s="1"/>
      <c r="C80" s="35" t="s">
        <v>37</v>
      </c>
      <c r="D80" s="51" t="s">
        <v>132</v>
      </c>
      <c r="E80" s="44">
        <v>24404.85</v>
      </c>
      <c r="F80" s="1"/>
      <c r="G80" s="35" t="s">
        <v>86</v>
      </c>
      <c r="H80" s="51" t="s">
        <v>132</v>
      </c>
      <c r="I80" s="44">
        <v>32141.79</v>
      </c>
      <c r="J80" s="1"/>
    </row>
    <row r="81" spans="1:12" ht="12.75" customHeight="1" x14ac:dyDescent="0.3">
      <c r="A81" s="1"/>
      <c r="B81" s="1"/>
      <c r="C81" s="35" t="s">
        <v>38</v>
      </c>
      <c r="D81" s="51" t="s">
        <v>132</v>
      </c>
      <c r="E81" s="44">
        <v>167469.78999999998</v>
      </c>
      <c r="F81" s="1"/>
      <c r="G81" s="35" t="s">
        <v>87</v>
      </c>
      <c r="H81" s="51" t="s">
        <v>132</v>
      </c>
      <c r="I81" s="44">
        <v>29538.45</v>
      </c>
      <c r="J81" s="1"/>
    </row>
    <row r="82" spans="1:12" ht="12.75" customHeight="1" x14ac:dyDescent="0.3">
      <c r="A82" s="1"/>
      <c r="B82" s="1"/>
      <c r="C82" s="35" t="s">
        <v>39</v>
      </c>
      <c r="D82" s="51" t="s">
        <v>132</v>
      </c>
      <c r="E82" s="44">
        <v>24163.440000000002</v>
      </c>
      <c r="F82" s="1"/>
      <c r="G82" s="35" t="s">
        <v>88</v>
      </c>
      <c r="H82" s="51" t="s">
        <v>132</v>
      </c>
      <c r="I82" s="44">
        <v>16829.66</v>
      </c>
      <c r="J82" s="1"/>
    </row>
    <row r="83" spans="1:12" ht="12.75" customHeight="1" x14ac:dyDescent="0.3">
      <c r="A83" s="1"/>
      <c r="B83" s="1"/>
      <c r="C83" s="35" t="s">
        <v>40</v>
      </c>
      <c r="D83" s="51" t="s">
        <v>132</v>
      </c>
      <c r="E83" s="44">
        <v>195597.87</v>
      </c>
      <c r="F83" s="1"/>
      <c r="G83" s="35" t="s">
        <v>89</v>
      </c>
      <c r="H83" s="51" t="s">
        <v>132</v>
      </c>
      <c r="I83" s="44">
        <v>31667</v>
      </c>
      <c r="J83" s="1"/>
    </row>
    <row r="84" spans="1:12" ht="12.75" customHeight="1" x14ac:dyDescent="0.3">
      <c r="A84" s="1"/>
      <c r="B84" s="1"/>
      <c r="C84" s="35" t="s">
        <v>41</v>
      </c>
      <c r="D84" s="51" t="s">
        <v>132</v>
      </c>
      <c r="E84" s="44">
        <v>37417.130000000005</v>
      </c>
      <c r="F84" s="1"/>
      <c r="G84" s="35" t="s">
        <v>90</v>
      </c>
      <c r="H84" s="51" t="s">
        <v>132</v>
      </c>
      <c r="I84" s="44">
        <v>22656.42</v>
      </c>
      <c r="J84" s="1"/>
    </row>
    <row r="85" spans="1:12" ht="12.75" customHeight="1" x14ac:dyDescent="0.3">
      <c r="A85" s="1"/>
      <c r="B85" s="1"/>
      <c r="C85" s="35" t="s">
        <v>42</v>
      </c>
      <c r="D85" s="51" t="s">
        <v>132</v>
      </c>
      <c r="E85" s="44">
        <v>118967.11</v>
      </c>
      <c r="F85" s="1"/>
      <c r="G85" s="35" t="s">
        <v>91</v>
      </c>
      <c r="H85" s="51" t="s">
        <v>132</v>
      </c>
      <c r="I85" s="44">
        <v>35684.730000000003</v>
      </c>
      <c r="J85" s="1"/>
    </row>
    <row r="86" spans="1:12" ht="12.75" customHeight="1" x14ac:dyDescent="0.3">
      <c r="A86" s="1"/>
      <c r="B86" s="1"/>
      <c r="C86" s="35" t="s">
        <v>43</v>
      </c>
      <c r="D86" s="51" t="s">
        <v>132</v>
      </c>
      <c r="E86" s="44">
        <v>5219.74</v>
      </c>
      <c r="F86" s="1"/>
      <c r="G86" s="35" t="s">
        <v>92</v>
      </c>
      <c r="H86" s="51" t="s">
        <v>132</v>
      </c>
      <c r="I86" s="44">
        <v>6957.6399999999994</v>
      </c>
      <c r="J86" s="1"/>
    </row>
    <row r="87" spans="1:12" ht="12.75" customHeight="1" x14ac:dyDescent="0.3">
      <c r="A87" s="1"/>
      <c r="B87" s="1"/>
      <c r="C87" s="35" t="s">
        <v>44</v>
      </c>
      <c r="D87" s="51" t="s">
        <v>132</v>
      </c>
      <c r="E87" s="44">
        <v>3931.58</v>
      </c>
      <c r="F87" s="1"/>
      <c r="G87" s="35" t="s">
        <v>93</v>
      </c>
      <c r="H87" s="51" t="s">
        <v>132</v>
      </c>
      <c r="I87" s="44">
        <v>16486.099999999999</v>
      </c>
      <c r="J87" s="1"/>
    </row>
    <row r="88" spans="1:12" ht="12.75" customHeight="1" x14ac:dyDescent="0.3">
      <c r="A88" s="1"/>
      <c r="B88" s="1"/>
      <c r="C88" s="35" t="s">
        <v>45</v>
      </c>
      <c r="D88" s="51" t="s">
        <v>132</v>
      </c>
      <c r="E88" s="44">
        <v>30894.71</v>
      </c>
      <c r="F88" s="1"/>
      <c r="G88" s="35" t="s">
        <v>94</v>
      </c>
      <c r="H88" s="51" t="s">
        <v>132</v>
      </c>
      <c r="I88" s="44">
        <v>1681.8100000000002</v>
      </c>
      <c r="J88" s="1"/>
    </row>
    <row r="89" spans="1:12" ht="12.75" customHeight="1" x14ac:dyDescent="0.3">
      <c r="A89" s="1"/>
      <c r="B89" s="1"/>
      <c r="C89" s="35" t="s">
        <v>46</v>
      </c>
      <c r="D89" s="51" t="s">
        <v>132</v>
      </c>
      <c r="E89" s="44">
        <v>10027.790000000001</v>
      </c>
      <c r="F89" s="1"/>
      <c r="G89" s="35" t="s">
        <v>95</v>
      </c>
      <c r="H89" s="51" t="s">
        <v>132</v>
      </c>
      <c r="I89" s="44">
        <v>125617.24</v>
      </c>
      <c r="J89" s="1"/>
    </row>
    <row r="90" spans="1:12" ht="12.75" customHeight="1" x14ac:dyDescent="0.3">
      <c r="A90" s="1"/>
      <c r="B90" s="1"/>
      <c r="C90" s="35" t="s">
        <v>47</v>
      </c>
      <c r="D90" s="51" t="s">
        <v>132</v>
      </c>
      <c r="E90" s="44">
        <v>274775.89</v>
      </c>
      <c r="F90" s="1"/>
      <c r="G90" s="35" t="s">
        <v>96</v>
      </c>
      <c r="H90" s="51" t="s">
        <v>132</v>
      </c>
      <c r="I90" s="44">
        <v>20683.620000000003</v>
      </c>
      <c r="J90" s="1"/>
    </row>
    <row r="91" spans="1:12" ht="12.75" customHeight="1" x14ac:dyDescent="0.3">
      <c r="A91" s="1"/>
      <c r="B91" s="1"/>
      <c r="C91" s="35" t="s">
        <v>48</v>
      </c>
      <c r="D91" s="51" t="s">
        <v>132</v>
      </c>
      <c r="E91" s="44">
        <v>23665.1</v>
      </c>
      <c r="F91" s="1"/>
      <c r="G91" s="35" t="s">
        <v>97</v>
      </c>
      <c r="H91" s="51" t="s">
        <v>132</v>
      </c>
      <c r="I91" s="44">
        <v>586647.36</v>
      </c>
      <c r="J91" s="1"/>
      <c r="L91" s="52"/>
    </row>
    <row r="92" spans="1:12" ht="12.75" customHeight="1" x14ac:dyDescent="0.3">
      <c r="A92" s="1"/>
      <c r="B92" s="1"/>
      <c r="C92" s="35" t="s">
        <v>49</v>
      </c>
      <c r="D92" s="51" t="s">
        <v>132</v>
      </c>
      <c r="E92" s="44">
        <v>69277.950000000012</v>
      </c>
      <c r="F92" s="1"/>
      <c r="G92" s="35" t="s">
        <v>98</v>
      </c>
      <c r="H92" s="51" t="s">
        <v>132</v>
      </c>
      <c r="I92" s="44">
        <v>9355.66</v>
      </c>
      <c r="J92" s="1"/>
    </row>
    <row r="93" spans="1:12" ht="12.75" customHeight="1" x14ac:dyDescent="0.3">
      <c r="A93" s="1"/>
      <c r="B93" s="1"/>
      <c r="C93" s="35" t="s">
        <v>50</v>
      </c>
      <c r="D93" s="51" t="s">
        <v>132</v>
      </c>
      <c r="E93" s="44">
        <v>31701.559999999998</v>
      </c>
      <c r="F93" s="1"/>
      <c r="G93" s="35" t="s">
        <v>99</v>
      </c>
      <c r="H93" s="51" t="s">
        <v>132</v>
      </c>
      <c r="I93" s="44">
        <v>5306.38</v>
      </c>
      <c r="J93" s="1"/>
    </row>
    <row r="94" spans="1:12" ht="12.75" customHeight="1" x14ac:dyDescent="0.3">
      <c r="A94" s="1"/>
      <c r="B94" s="1"/>
      <c r="C94" s="35" t="s">
        <v>51</v>
      </c>
      <c r="D94" s="51" t="s">
        <v>132</v>
      </c>
      <c r="E94" s="44">
        <v>59517.120000000003</v>
      </c>
      <c r="F94" s="1"/>
      <c r="G94" s="35" t="s">
        <v>100</v>
      </c>
      <c r="H94" s="51" t="s">
        <v>132</v>
      </c>
      <c r="I94" s="44">
        <v>27413.879999999997</v>
      </c>
      <c r="J94" s="1"/>
    </row>
    <row r="95" spans="1:12" ht="12.75" customHeight="1" x14ac:dyDescent="0.3">
      <c r="A95" s="1"/>
      <c r="B95" s="1"/>
      <c r="C95" s="35" t="s">
        <v>52</v>
      </c>
      <c r="D95" s="51" t="s">
        <v>132</v>
      </c>
      <c r="E95" s="44">
        <v>9983.2099999999991</v>
      </c>
      <c r="F95" s="1"/>
      <c r="G95" s="35" t="s">
        <v>101</v>
      </c>
      <c r="H95" s="51" t="s">
        <v>132</v>
      </c>
      <c r="I95" s="44">
        <v>58404.75</v>
      </c>
      <c r="J95" s="1"/>
    </row>
    <row r="96" spans="1:12" ht="12.75" customHeight="1" x14ac:dyDescent="0.3">
      <c r="A96" s="1"/>
      <c r="B96" s="1"/>
      <c r="C96" s="35" t="s">
        <v>53</v>
      </c>
      <c r="D96" s="51" t="s">
        <v>132</v>
      </c>
      <c r="E96" s="44">
        <v>27338.260000000002</v>
      </c>
      <c r="F96" s="1"/>
      <c r="G96" s="35" t="s">
        <v>102</v>
      </c>
      <c r="H96" s="51" t="s">
        <v>132</v>
      </c>
      <c r="I96" s="44">
        <v>32900.559999999998</v>
      </c>
      <c r="J96" s="1"/>
    </row>
    <row r="97" spans="1:12" ht="12.75" customHeight="1" x14ac:dyDescent="0.3">
      <c r="A97" s="1"/>
      <c r="B97" s="1"/>
      <c r="C97" s="35" t="s">
        <v>54</v>
      </c>
      <c r="D97" s="51" t="s">
        <v>132</v>
      </c>
      <c r="E97" s="44">
        <v>2300.35</v>
      </c>
      <c r="F97" s="1"/>
      <c r="G97" s="35" t="s">
        <v>103</v>
      </c>
      <c r="H97" s="51" t="s">
        <v>132</v>
      </c>
      <c r="I97" s="44">
        <v>39383.910000000003</v>
      </c>
      <c r="J97" s="1"/>
    </row>
    <row r="98" spans="1:12" ht="12.75" customHeight="1" x14ac:dyDescent="0.3">
      <c r="A98" s="1"/>
      <c r="B98" s="1"/>
      <c r="C98" s="35" t="s">
        <v>55</v>
      </c>
      <c r="D98" s="51" t="s">
        <v>132</v>
      </c>
      <c r="E98" s="44">
        <v>99108.87</v>
      </c>
      <c r="F98" s="1"/>
      <c r="G98" s="35" t="s">
        <v>104</v>
      </c>
      <c r="H98" s="51" t="s">
        <v>132</v>
      </c>
      <c r="I98" s="44">
        <v>18695.800000000003</v>
      </c>
      <c r="J98" s="1"/>
    </row>
    <row r="99" spans="1:12" ht="12.75" customHeight="1" x14ac:dyDescent="0.3">
      <c r="A99" s="1"/>
      <c r="B99" s="1"/>
      <c r="C99" s="35" t="s">
        <v>56</v>
      </c>
      <c r="D99" s="51" t="s">
        <v>132</v>
      </c>
      <c r="E99" s="44">
        <v>21630.21</v>
      </c>
      <c r="F99" s="1"/>
      <c r="G99" s="35" t="s">
        <v>105</v>
      </c>
      <c r="H99" s="51" t="s">
        <v>132</v>
      </c>
      <c r="I99" s="44">
        <v>9222.93</v>
      </c>
      <c r="J99" s="1"/>
      <c r="K99" s="60"/>
      <c r="L99" s="49"/>
    </row>
    <row r="100" spans="1:12" ht="7.5" customHeight="1" x14ac:dyDescent="0.25">
      <c r="A100" s="1"/>
      <c r="B100" s="1"/>
      <c r="C100" s="1"/>
      <c r="D100" s="1"/>
      <c r="E100" s="38"/>
      <c r="F100" s="1"/>
      <c r="G100" s="1"/>
      <c r="H100" s="1"/>
      <c r="I100" s="38"/>
      <c r="J100" s="1"/>
      <c r="K100" s="60"/>
      <c r="L100" s="49"/>
    </row>
    <row r="101" spans="1:12" ht="14.15" customHeight="1" x14ac:dyDescent="0.25">
      <c r="A101" s="1"/>
      <c r="B101" s="1"/>
      <c r="C101" s="41" t="s">
        <v>4</v>
      </c>
      <c r="D101" s="1"/>
      <c r="E101" s="1"/>
      <c r="F101" s="1"/>
      <c r="G101" s="1"/>
      <c r="H101" s="1"/>
      <c r="I101" s="42">
        <f>SUM(E50:E99)+SUM(I50:I99)</f>
        <v>5361675.2100000009</v>
      </c>
      <c r="J101" s="1"/>
    </row>
    <row r="102" spans="1:12" ht="8.25" customHeight="1" x14ac:dyDescent="0.25">
      <c r="A102" s="1"/>
      <c r="B102" s="1"/>
      <c r="C102" s="40"/>
      <c r="D102" s="1"/>
      <c r="E102" s="1"/>
      <c r="F102" s="1"/>
      <c r="G102" s="1"/>
      <c r="H102" s="1"/>
      <c r="I102" s="1"/>
      <c r="J102" s="1"/>
    </row>
    <row r="103" spans="1:12" x14ac:dyDescent="0.25">
      <c r="A103" s="1"/>
      <c r="B103" s="1"/>
      <c r="C103" s="43" t="s">
        <v>129</v>
      </c>
      <c r="D103" s="19"/>
      <c r="E103" s="19"/>
      <c r="F103" s="19"/>
      <c r="G103" s="20"/>
      <c r="H103" s="1"/>
      <c r="I103" s="42">
        <v>0</v>
      </c>
      <c r="J103" s="1"/>
    </row>
    <row r="104" spans="1:12" ht="8.25" customHeight="1" x14ac:dyDescent="0.25">
      <c r="A104" s="1"/>
      <c r="B104" s="1"/>
      <c r="C104" s="40"/>
      <c r="D104" s="1"/>
      <c r="E104" s="1"/>
      <c r="F104" s="1"/>
      <c r="G104" s="1"/>
      <c r="H104" s="1"/>
      <c r="I104" s="1"/>
      <c r="J104" s="1"/>
    </row>
    <row r="105" spans="1:12" x14ac:dyDescent="0.25">
      <c r="A105" s="1"/>
      <c r="B105" s="1"/>
      <c r="C105" s="40"/>
      <c r="D105" s="40"/>
      <c r="E105" s="46" t="s">
        <v>111</v>
      </c>
      <c r="F105" s="45"/>
      <c r="G105" s="20"/>
      <c r="H105" s="1"/>
      <c r="I105" s="42">
        <f>I101-I103</f>
        <v>5361675.2100000009</v>
      </c>
      <c r="J105" s="1"/>
    </row>
    <row r="106" spans="1:12" ht="8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2" x14ac:dyDescent="0.25">
      <c r="A107" s="1"/>
      <c r="B107" s="1"/>
      <c r="C107" s="43" t="s">
        <v>112</v>
      </c>
      <c r="D107" s="19"/>
      <c r="E107" s="19"/>
      <c r="F107" s="20"/>
      <c r="G107" s="1"/>
      <c r="H107" s="1"/>
      <c r="I107" s="1"/>
      <c r="J107" s="1"/>
    </row>
    <row r="108" spans="1:12" ht="5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11" spans="1:12" x14ac:dyDescent="0.25">
      <c r="B111" s="59"/>
    </row>
  </sheetData>
  <mergeCells count="8">
    <mergeCell ref="G45:H45"/>
    <mergeCell ref="E43:G43"/>
    <mergeCell ref="B26:G26"/>
    <mergeCell ref="C2:G2"/>
    <mergeCell ref="C3:G3"/>
    <mergeCell ref="D9:F9"/>
    <mergeCell ref="B11:F11"/>
    <mergeCell ref="B25:F25"/>
  </mergeCells>
  <phoneticPr fontId="0" type="noConversion"/>
  <printOptions horizontalCentered="1"/>
  <pageMargins left="0.3" right="0.3" top="0.45" bottom="0.41" header="0.2" footer="0.18"/>
  <pageSetup scale="91" orientation="portrait" r:id="rId1"/>
  <headerFooter>
    <oddFooter>Page &amp;P of &amp;N</oddFooter>
  </headerFooter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Scrap Tire Distribution</vt:lpstr>
      <vt:lpstr>'Scrap Tire Distribution'!Print_Area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Justin T. Hunter</cp:lastModifiedBy>
  <cp:lastPrinted>2018-02-16T21:41:54Z</cp:lastPrinted>
  <dcterms:created xsi:type="dcterms:W3CDTF">1996-10-14T23:33:28Z</dcterms:created>
  <dcterms:modified xsi:type="dcterms:W3CDTF">2024-04-08T16:37:15Z</dcterms:modified>
  <cp:contentStatus/>
</cp:coreProperties>
</file>