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Scrap Tire 2023-24\Work File 2Q 2023-24\"/>
    </mc:Choice>
  </mc:AlternateContent>
  <xr:revisionPtr revIDLastSave="0" documentId="8_{6CA592B8-A98B-4033-8023-17E660E3FE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rap Tire Distribution" sheetId="3" r:id="rId1"/>
  </sheets>
  <definedNames>
    <definedName name="_xlnm.Print_Area" localSheetId="0">'Scrap Tire Distribution'!$A$1:$J$108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3" l="1"/>
  <c r="I101" i="3"/>
  <c r="I28" i="3"/>
  <c r="I21" i="3"/>
  <c r="I14" i="3"/>
</calcChain>
</file>

<file path=xl/sharedStrings.xml><?xml version="1.0" encoding="utf-8"?>
<sst xmlns="http://schemas.openxmlformats.org/spreadsheetml/2006/main" count="240" uniqueCount="135">
  <si>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</si>
  <si>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</si>
  <si>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</si>
  <si>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</si>
  <si>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</si>
  <si>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</si>
  <si>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</si>
  <si>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</si>
  <si>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</si>
  <si>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</si>
  <si>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</si>
  <si>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</si>
  <si>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</si>
  <si>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</si>
  <si>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</si>
  <si>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</si>
  <si>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</si>
  <si>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</si>
  <si>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</si>
  <si>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</si>
  <si>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</si>
  <si>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</si>
  <si>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</si>
  <si>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</si>
  <si>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</si>
  <si>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</si>
  <si>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</si>
  <si>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</si>
  <si>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</si>
  <si>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</si>
  <si>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</si>
  <si>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</si>
  <si>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</si>
  <si>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</si>
  <si>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</si>
  <si>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</si>
  <si>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</si>
  <si>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</si>
  <si>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</si>
  <si>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</si>
  <si>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</si>
  <si>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</si>
  <si>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</si>
  <si>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</si>
  <si>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</si>
  <si>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</si>
  <si>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</si>
  <si>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</si>
  <si>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</si>
  <si>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</si>
  <si>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</si>
  <si>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</si>
  <si>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</si>
  <si>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</si>
  <si>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</si>
  <si>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</si>
  <si>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</si>
  <si>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</si>
  <si>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</si>
  <si>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</si>
  <si>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</si>
  <si>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</si>
  <si>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</si>
  <si>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</si>
  <si>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</si>
  <si>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</si>
  <si>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</si>
  <si>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</si>
  <si>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</si>
  <si>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</si>
  <si>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</si>
  <si>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</si>
  <si>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</si>
  <si>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</si>
  <si>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</si>
  <si>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</si>
  <si>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</si>
  <si>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</si>
  <si>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</si>
  <si>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</si>
  <si>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</si>
  <si>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</si>
  <si>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</si>
  <si>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</si>
  <si>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</si>
  <si>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</si>
  <si>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</si>
  <si>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</si>
  <si>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</si>
  <si>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</si>
  <si>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</si>
  <si>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</si>
  <si>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</si>
  <si>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</si>
  <si>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</si>
  <si>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</si>
  <si>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</si>
  <si>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</si>
  <si>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</si>
  <si>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</si>
  <si>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</si>
  <si>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</si>
  <si>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</si>
  <si>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</si>
  <si>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</si>
  <si>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</si>
  <si>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</si>
  <si>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</si>
  <si>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</si>
  <si>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</si>
  <si>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</si>
  <si>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</si>
  <si>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</si>
  <si>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</si>
  <si>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SCRAP TIRE DISPOSAL TAX DISTRIBUTION REPORT</t>
  </si>
  <si>
    <t>AMOUNT AVAILABLE TO DISTRIBUTE TO COUNTIES  ( 70%)</t>
  </si>
  <si>
    <t>GENERAL FUND (30%)</t>
  </si>
  <si>
    <t xml:space="preserve"> 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</si>
  <si>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</si>
  <si>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</si>
  <si>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</si>
  <si>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</si>
  <si>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from the Secretary of the Department of Environment and Natural Resources, failed to comply </t>
  </si>
  <si>
    <t xml:space="preserve">   with the requirements of G.S. 130A-309.09A(b), 130A-309.09A(d), and G.S. 130A-309.09(B)a, as amended by </t>
  </si>
  <si>
    <t xml:space="preserve">      and G.S. 105-187.19 provides for a per capita distribution of the proceeds on a quarterly basis.</t>
  </si>
  <si>
    <t xml:space="preserve">1. Scrap tire disposal taxes are levied pursuant to Article 5B of Chapter 105 of the General Statutes , </t>
  </si>
  <si>
    <t xml:space="preserve">*LESS: AMOUNT WITHHELD FROM DISTRIBUTION TO INELIGIBLE LOCAL GOVERNMENTS </t>
  </si>
  <si>
    <t xml:space="preserve">  S.L. 2013-360 and S.L. 2013-409. The withheld scrap tire proceeds will remain in the General Fund. </t>
  </si>
  <si>
    <t xml:space="preserve">3. Payments of the scrap tire disposal tax proceeds were withheld from those local governments that, per notification </t>
  </si>
  <si>
    <t>LESS:  AMOUNT UNAVAILABLE TO INELIGIBLE COUNTIES</t>
  </si>
  <si>
    <t xml:space="preserve">SCRAP TIRE DISPOSAL TAX DISTRIBUTION </t>
  </si>
  <si>
    <t xml:space="preserve">QUARTER ENDING: </t>
  </si>
  <si>
    <t/>
  </si>
  <si>
    <t>10/1/2023 - 12/31/2023</t>
  </si>
  <si>
    <t xml:space="preserve">2. This report reflects collections for the months of October 2023 through December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</si>
</sst>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164" fontId="5" fillId="0" borderId="0" xfId="0" applyNumberFormat="1" applyFont="1" applyBorder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5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44" fontId="0" fillId="0" borderId="16" xfId="0" applyNumberFormat="1" applyBorder="1"/>
    <xf numFmtId="0" fontId="5" fillId="0" borderId="17" xfId="0" applyFont="1" applyBorder="1"/>
    <xf numFmtId="44" fontId="0" fillId="0" borderId="18" xfId="0" applyNumberFormat="1" applyBorder="1"/>
    <xf numFmtId="0" fontId="5" fillId="0" borderId="19" xfId="0" applyFont="1" applyBorder="1"/>
    <xf numFmtId="0" fontId="0" fillId="0" borderId="20" xfId="0" applyBorder="1"/>
    <xf numFmtId="0" fontId="0" fillId="0" borderId="21" xfId="0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2" borderId="0" xfId="0" applyFont="1" applyFill="1" applyBorder="1"/>
    <xf numFmtId="44" fontId="0" fillId="2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44" fontId="0" fillId="0" borderId="9" xfId="0" applyNumberFormat="1" applyBorder="1"/>
    <xf numFmtId="0" fontId="9" fillId="2" borderId="0" xfId="0" applyFont="1" applyFill="1"/>
    <xf numFmtId="0" fontId="9" fillId="0" borderId="8" xfId="0" applyFont="1" applyBorder="1"/>
    <xf numFmtId="44" fontId="11" fillId="0" borderId="8" xfId="0" applyNumberFormat="1" applyFont="1" applyBorder="1"/>
    <xf numFmtId="0" fontId="9" fillId="0" borderId="22" xfId="0" applyFont="1" applyBorder="1"/>
    <xf numFmtId="44" fontId="6" fillId="0" borderId="11" xfId="1" applyFont="1" applyBorder="1"/>
    <xf numFmtId="0" fontId="9" fillId="2" borderId="0" xfId="0" applyFont="1" applyFill="1" applyBorder="1"/>
    <xf numFmtId="0" fontId="9" fillId="0" borderId="22" xfId="0" applyFont="1" applyBorder="1" applyAlignment="1">
      <alignment horizontal="right"/>
    </xf>
    <xf numFmtId="0" fontId="9" fillId="0" borderId="22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0" xfId="0" applyFont="1" applyFill="1" applyBorder="1"/>
    <xf numFmtId="44" fontId="12" fillId="0" borderId="3" xfId="0" applyNumberFormat="1" applyFont="1" applyBorder="1"/>
    <xf numFmtId="0" fontId="5" fillId="0" borderId="1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44" fontId="0" fillId="2" borderId="0" xfId="0" applyNumberFormat="1" applyFill="1"/>
    <xf numFmtId="0" fontId="5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29" xfId="0" applyBorder="1"/>
    <xf numFmtId="0" fontId="0" fillId="0" borderId="30" xfId="0" applyBorder="1"/>
    <xf numFmtId="0" fontId="4" fillId="0" borderId="0" xfId="0" applyFont="1"/>
    <xf numFmtId="0" fontId="12" fillId="0" borderId="0" xfId="0" applyFont="1" applyBorder="1"/>
    <xf numFmtId="44" fontId="0" fillId="0" borderId="0" xfId="0" applyNumberFormat="1" applyBorder="1"/>
    <xf numFmtId="0" fontId="0" fillId="0" borderId="0" xfId="0" applyAlignment="1"/>
    <xf numFmtId="165" fontId="9" fillId="0" borderId="30" xfId="0" applyNumberFormat="1" applyFont="1" applyBorder="1" applyAlignment="1">
      <alignment horizontal="left"/>
    </xf>
    <xf numFmtId="0" fontId="9" fillId="0" borderId="28" xfId="0" applyFont="1" applyBorder="1"/>
    <xf numFmtId="0" fontId="9" fillId="0" borderId="28" xfId="0" applyFont="1" applyFill="1" applyBorder="1" applyAlignment="1"/>
    <xf numFmtId="0" fontId="0" fillId="0" borderId="29" xfId="0" applyBorder="1" applyAlignment="1"/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7" xfId="0" applyFont="1" applyBorder="1" applyAlignment="1">
      <alignment horizontal="center"/>
    </xf>
    <xf numFmtId="0" fontId="0" fillId="0" borderId="1" xfId="0" applyBorder="1" applyAlignment="1"/>
    <xf numFmtId="0" fontId="0" fillId="0" borderId="9" xfId="0" applyBorder="1" applyAlignment="1"/>
    <xf numFmtId="0" fontId="5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 applyAlignment="1"/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5" fillId="0" borderId="31" xfId="0" applyFont="1" applyBorder="1" applyAlignment="1"/>
    <xf numFmtId="0" fontId="0" fillId="0" borderId="32" xfId="0" applyBorder="1" applyAlignment="1"/>
    <xf numFmtId="0" fontId="0" fillId="0" borderId="33" xfId="0" applyBorder="1" applyAlignment="1"/>
  </cellXfs>
  <cellStyles count="10">
    <cellStyle name="Comma 2" xfId="5" xr:uid="{00000000-0005-0000-0000-000000000000}"/>
    <cellStyle name="Comma 3" xfId="7" xr:uid="{00000000-0005-0000-0000-000001000000}"/>
    <cellStyle name="Comma 4" xfId="9" xr:uid="{00000000-0005-0000-0000-000002000000}"/>
    <cellStyle name="Currency" xfId="1" builtinId="4"/>
    <cellStyle name="Currency 2" xfId="2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workbookViewId="0">
      <selection activeCell="E107" sqref="E107"/>
    </sheetView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26953125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4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N1" t="s">
        <v>117</v>
      </c>
    </row>
    <row r="2" spans="1:14" ht="13" x14ac:dyDescent="0.3">
      <c r="A2" s="1"/>
      <c r="B2" s="1"/>
      <c r="C2" s="82" t="s">
        <v>0</v>
      </c>
      <c r="D2" s="83"/>
      <c r="E2" s="83"/>
      <c r="F2" s="83"/>
      <c r="G2" s="84"/>
      <c r="H2" s="1"/>
      <c r="I2" s="1"/>
      <c r="J2" s="1"/>
    </row>
    <row r="3" spans="1:14" ht="13" x14ac:dyDescent="0.3">
      <c r="A3" s="1"/>
      <c r="B3" s="1"/>
      <c r="C3" s="85" t="s">
        <v>114</v>
      </c>
      <c r="D3" s="86"/>
      <c r="E3" s="86"/>
      <c r="F3" s="86"/>
      <c r="G3" s="87"/>
      <c r="H3" s="1"/>
      <c r="I3" s="1"/>
      <c r="J3" s="1"/>
    </row>
    <row r="4" spans="1:14" ht="8.25" customHeight="1" x14ac:dyDescent="0.25">
      <c r="A4" s="1"/>
      <c r="B4" s="1"/>
      <c r="C4" s="3"/>
      <c r="D4" s="4"/>
      <c r="E4" s="4"/>
      <c r="F4" s="4"/>
      <c r="G4" s="5"/>
      <c r="H4" s="1"/>
      <c r="I4" s="1"/>
      <c r="J4" s="1"/>
    </row>
    <row r="5" spans="1:14" ht="13" x14ac:dyDescent="0.3">
      <c r="A5" s="1"/>
      <c r="B5" s="1"/>
      <c r="C5" s="3"/>
      <c r="D5" s="4"/>
      <c r="E5" s="6">
        <v>45337</v>
      </c>
      <c r="F5" s="4"/>
      <c r="G5" s="5"/>
      <c r="H5" s="1"/>
      <c r="I5" s="1"/>
      <c r="J5" s="1"/>
    </row>
    <row r="6" spans="1:14" ht="8.25" customHeight="1" x14ac:dyDescent="0.25">
      <c r="A6" s="1"/>
      <c r="B6" s="1"/>
      <c r="C6" s="3"/>
      <c r="D6" s="4"/>
      <c r="E6" s="4"/>
      <c r="F6" s="4"/>
      <c r="G6" s="5"/>
      <c r="H6" s="1"/>
      <c r="I6" s="1"/>
      <c r="J6" s="1"/>
    </row>
    <row r="7" spans="1:14" ht="13.5" thickBot="1" x14ac:dyDescent="0.35">
      <c r="A7" s="1"/>
      <c r="B7" s="1"/>
      <c r="C7" s="7"/>
      <c r="D7" s="8" t="s">
        <v>121</v>
      </c>
      <c r="E7" s="52" t="s">
        <v>133</v>
      </c>
      <c r="F7" s="9"/>
      <c r="G7" s="10"/>
      <c r="H7" s="1"/>
      <c r="I7" s="1"/>
      <c r="J7" s="1"/>
    </row>
    <row r="8" spans="1:14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3.5" customHeight="1" thickBot="1" x14ac:dyDescent="0.3">
      <c r="A9" s="1"/>
      <c r="B9" s="1"/>
      <c r="C9" s="1"/>
      <c r="D9" s="88" t="s">
        <v>1</v>
      </c>
      <c r="E9" s="89"/>
      <c r="F9" s="90"/>
      <c r="G9" s="1"/>
      <c r="H9" s="1"/>
      <c r="I9" s="1"/>
      <c r="J9" s="1"/>
    </row>
    <row r="10" spans="1:14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25.15" customHeight="1" x14ac:dyDescent="0.3">
      <c r="A11" s="1"/>
      <c r="B11" s="91" t="s">
        <v>118</v>
      </c>
      <c r="C11" s="92"/>
      <c r="D11" s="92"/>
      <c r="E11" s="92"/>
      <c r="F11" s="93"/>
      <c r="G11" s="19"/>
      <c r="H11" s="19"/>
      <c r="I11" s="62">
        <v>7399515.5800000001</v>
      </c>
      <c r="J11" s="1"/>
    </row>
    <row r="12" spans="1:14" ht="25.15" customHeight="1" x14ac:dyDescent="0.3">
      <c r="A12" s="1"/>
      <c r="B12" s="59" t="s">
        <v>119</v>
      </c>
      <c r="C12" s="60"/>
      <c r="D12" s="60"/>
      <c r="E12" s="61"/>
      <c r="F12" s="15"/>
      <c r="G12" s="15"/>
      <c r="H12" s="15"/>
      <c r="I12" s="27">
        <v>98998.16</v>
      </c>
      <c r="J12" s="1"/>
    </row>
    <row r="13" spans="1:14" ht="12.25" customHeight="1" x14ac:dyDescent="0.3">
      <c r="A13" s="1"/>
      <c r="B13" s="18"/>
      <c r="C13" s="15"/>
      <c r="D13" s="15"/>
      <c r="E13" s="15"/>
      <c r="F13" s="15"/>
      <c r="G13" s="15"/>
      <c r="H13" s="15"/>
      <c r="I13" s="17"/>
      <c r="J13" s="1"/>
    </row>
    <row r="14" spans="1:14" ht="25.15" customHeight="1" thickBot="1" x14ac:dyDescent="0.35">
      <c r="A14" s="1"/>
      <c r="B14" s="30" t="s">
        <v>2</v>
      </c>
      <c r="C14" s="31"/>
      <c r="D14" s="31"/>
      <c r="E14" s="32"/>
      <c r="F14" s="14"/>
      <c r="G14" s="14"/>
      <c r="H14" s="14"/>
      <c r="I14" s="29">
        <f>I11-I12</f>
        <v>7300517.4199999999</v>
      </c>
      <c r="J14" s="1"/>
    </row>
    <row r="15" spans="1:14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4" ht="25.15" customHeight="1" x14ac:dyDescent="0.3">
      <c r="A16" s="1"/>
      <c r="B16" s="23" t="s">
        <v>3</v>
      </c>
      <c r="C16" s="24"/>
      <c r="D16" s="25"/>
      <c r="E16" s="19"/>
      <c r="F16" s="19"/>
      <c r="G16" s="19"/>
      <c r="H16" s="19"/>
      <c r="I16" s="20"/>
      <c r="J16" s="1"/>
    </row>
    <row r="17" spans="1:10" ht="12.25" customHeight="1" x14ac:dyDescent="0.3">
      <c r="A17" s="1"/>
      <c r="B17" s="18"/>
      <c r="C17" s="15"/>
      <c r="D17" s="15"/>
      <c r="E17" s="15"/>
      <c r="F17" s="15"/>
      <c r="G17" s="15"/>
      <c r="H17" s="15"/>
      <c r="I17" s="17"/>
      <c r="J17" s="1"/>
    </row>
    <row r="18" spans="1:10" ht="25.15" customHeight="1" x14ac:dyDescent="0.3">
      <c r="A18" s="1"/>
      <c r="B18" s="26" t="s">
        <v>116</v>
      </c>
      <c r="C18" s="21"/>
      <c r="D18" s="21"/>
      <c r="E18" s="22"/>
      <c r="F18" s="15"/>
      <c r="G18" s="15"/>
      <c r="H18" s="15"/>
      <c r="I18" s="27">
        <v>2190155.23</v>
      </c>
      <c r="J18" s="1"/>
    </row>
    <row r="19" spans="1:10" ht="25.15" customHeight="1" x14ac:dyDescent="0.3">
      <c r="A19" s="1"/>
      <c r="B19" s="26" t="s">
        <v>115</v>
      </c>
      <c r="C19" s="21"/>
      <c r="D19" s="21"/>
      <c r="E19" s="21"/>
      <c r="F19" s="22"/>
      <c r="G19" s="15"/>
      <c r="H19" s="15"/>
      <c r="I19" s="27">
        <v>5110362.1900000004</v>
      </c>
      <c r="J19" s="1"/>
    </row>
    <row r="20" spans="1:10" ht="12.25" customHeight="1" x14ac:dyDescent="0.25">
      <c r="A20" s="1"/>
      <c r="B20" s="16"/>
      <c r="C20" s="15"/>
      <c r="D20" s="15"/>
      <c r="E20" s="15"/>
      <c r="F20" s="15"/>
      <c r="G20" s="15"/>
      <c r="H20" s="15"/>
      <c r="I20" s="17"/>
      <c r="J20" s="1"/>
    </row>
    <row r="21" spans="1:10" ht="25.15" customHeight="1" thickBot="1" x14ac:dyDescent="0.35">
      <c r="A21" s="1"/>
      <c r="B21" s="28" t="s">
        <v>4</v>
      </c>
      <c r="C21" s="14"/>
      <c r="D21" s="14"/>
      <c r="E21" s="14"/>
      <c r="F21" s="14"/>
      <c r="G21" s="14"/>
      <c r="H21" s="14"/>
      <c r="I21" s="29">
        <f>SUM(I18:I19)</f>
        <v>7300517.4199999999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3" t="s">
        <v>120</v>
      </c>
      <c r="C23" s="24"/>
      <c r="D23" s="24"/>
      <c r="E23" s="24"/>
      <c r="F23" s="24"/>
      <c r="G23" s="25"/>
      <c r="H23" s="19"/>
      <c r="I23" s="20"/>
      <c r="J23" s="1"/>
    </row>
    <row r="24" spans="1:10" ht="12.25" customHeight="1" x14ac:dyDescent="0.3">
      <c r="A24" s="1"/>
      <c r="B24" s="18"/>
      <c r="C24" s="15"/>
      <c r="D24" s="15"/>
      <c r="E24" s="15"/>
      <c r="F24" s="15"/>
      <c r="G24" s="15"/>
      <c r="H24" s="15"/>
      <c r="I24" s="17"/>
      <c r="J24" s="1"/>
    </row>
    <row r="25" spans="1:10" ht="25.15" customHeight="1" x14ac:dyDescent="0.3">
      <c r="A25" s="1"/>
      <c r="B25" s="94" t="s">
        <v>115</v>
      </c>
      <c r="C25" s="95"/>
      <c r="D25" s="95"/>
      <c r="E25" s="95"/>
      <c r="F25" s="96"/>
      <c r="G25" s="15"/>
      <c r="H25" s="15"/>
      <c r="I25" s="27">
        <v>5110362.1900000004</v>
      </c>
      <c r="J25" s="1"/>
    </row>
    <row r="26" spans="1:10" ht="27.25" customHeight="1" x14ac:dyDescent="0.3">
      <c r="A26" s="1"/>
      <c r="B26" s="79" t="s">
        <v>126</v>
      </c>
      <c r="C26" s="80"/>
      <c r="D26" s="80"/>
      <c r="E26" s="80"/>
      <c r="F26" s="80"/>
      <c r="G26" s="81"/>
      <c r="H26" s="15"/>
      <c r="I26" s="27">
        <v>0</v>
      </c>
      <c r="J26" s="1"/>
    </row>
    <row r="27" spans="1:10" ht="12.25" customHeight="1" x14ac:dyDescent="0.25">
      <c r="A27" s="1"/>
      <c r="B27" s="16"/>
      <c r="C27" s="15"/>
      <c r="D27" s="15"/>
      <c r="E27" s="15"/>
      <c r="F27" s="15"/>
      <c r="G27" s="15"/>
      <c r="H27" s="15"/>
      <c r="I27" s="17"/>
      <c r="J27" s="1"/>
    </row>
    <row r="28" spans="1:10" ht="25.15" customHeight="1" thickBot="1" x14ac:dyDescent="0.35">
      <c r="A28" s="1"/>
      <c r="B28" s="28" t="s">
        <v>4</v>
      </c>
      <c r="C28" s="14"/>
      <c r="D28" s="14"/>
      <c r="E28" s="14"/>
      <c r="F28" s="14"/>
      <c r="G28" s="14"/>
      <c r="H28" s="14"/>
      <c r="I28" s="29">
        <f>SUM(I25-I26)</f>
        <v>5110362.1900000004</v>
      </c>
      <c r="J28" s="1"/>
    </row>
    <row r="29" spans="1:10" ht="9.25" customHeight="1" thickBot="1" x14ac:dyDescent="0.35">
      <c r="A29" s="1"/>
      <c r="B29" s="39"/>
      <c r="C29" s="15"/>
      <c r="D29" s="15"/>
      <c r="E29" s="15"/>
      <c r="F29" s="15"/>
      <c r="G29" s="15"/>
      <c r="H29" s="15"/>
      <c r="I29" s="40"/>
      <c r="J29" s="1"/>
    </row>
    <row r="30" spans="1:10" ht="20.149999999999999" customHeight="1" x14ac:dyDescent="0.3">
      <c r="A30" s="1"/>
      <c r="B30" s="11" t="s">
        <v>110</v>
      </c>
      <c r="C30" s="42"/>
      <c r="D30" s="42"/>
      <c r="E30" s="42"/>
      <c r="F30" s="42"/>
      <c r="G30" s="42"/>
      <c r="H30" s="42"/>
      <c r="I30" s="43"/>
      <c r="J30" s="1"/>
    </row>
    <row r="31" spans="1:10" ht="9.65" customHeight="1" x14ac:dyDescent="0.3">
      <c r="A31" s="1"/>
      <c r="B31" s="12"/>
      <c r="C31" s="41"/>
      <c r="D31" s="41"/>
      <c r="E31" s="41"/>
      <c r="F31" s="41"/>
      <c r="G31" s="41"/>
      <c r="H31" s="41"/>
      <c r="I31" s="13"/>
      <c r="J31" s="1"/>
    </row>
    <row r="32" spans="1:10" ht="20.149999999999999" customHeight="1" x14ac:dyDescent="0.25">
      <c r="A32" s="1"/>
      <c r="B32" s="53" t="s">
        <v>125</v>
      </c>
      <c r="C32" s="54"/>
      <c r="D32" s="54"/>
      <c r="E32" s="54"/>
      <c r="F32" s="54"/>
      <c r="G32" s="54"/>
      <c r="H32" s="54"/>
      <c r="I32" s="55"/>
      <c r="J32" s="1"/>
    </row>
    <row r="33" spans="1:10" ht="20.149999999999999" customHeight="1" x14ac:dyDescent="0.25">
      <c r="A33" s="1"/>
      <c r="B33" s="53" t="s">
        <v>124</v>
      </c>
      <c r="C33" s="54"/>
      <c r="D33" s="54"/>
      <c r="E33" s="54"/>
      <c r="F33" s="54"/>
      <c r="G33" s="54"/>
      <c r="H33" s="54"/>
      <c r="I33" s="55"/>
      <c r="J33" s="1"/>
    </row>
    <row r="34" spans="1:10" ht="9.65" customHeight="1" x14ac:dyDescent="0.25">
      <c r="A34" s="1"/>
      <c r="B34" s="53"/>
      <c r="C34" s="54"/>
      <c r="D34" s="54"/>
      <c r="E34" s="54"/>
      <c r="F34" s="54"/>
      <c r="G34" s="54"/>
      <c r="H34" s="54"/>
      <c r="I34" s="55"/>
      <c r="J34" s="1"/>
    </row>
    <row r="35" spans="1:10" ht="20.149999999999999" customHeight="1" x14ac:dyDescent="0.25">
      <c r="A35" s="1"/>
      <c r="B35" s="53" t="s">
        <v>134</v>
      </c>
      <c r="C35" s="54"/>
      <c r="D35" s="54"/>
      <c r="E35" s="54"/>
      <c r="F35" s="54"/>
      <c r="G35" s="54"/>
      <c r="H35" s="54"/>
      <c r="I35" s="55"/>
      <c r="J35" s="1"/>
    </row>
    <row r="36" spans="1:10" ht="9.65" customHeight="1" x14ac:dyDescent="0.25">
      <c r="A36" s="1"/>
      <c r="B36" s="53"/>
      <c r="C36" s="54"/>
      <c r="D36" s="54"/>
      <c r="E36" s="54"/>
      <c r="F36" s="54"/>
      <c r="G36" s="54"/>
      <c r="H36" s="54"/>
      <c r="I36" s="55"/>
      <c r="J36" s="1"/>
    </row>
    <row r="37" spans="1:10" ht="20.149999999999999" customHeight="1" x14ac:dyDescent="0.25">
      <c r="A37" s="1"/>
      <c r="B37" s="53" t="s">
        <v>128</v>
      </c>
      <c r="C37" s="54"/>
      <c r="D37" s="54"/>
      <c r="E37" s="54"/>
      <c r="F37" s="54"/>
      <c r="G37" s="54"/>
      <c r="H37" s="54"/>
      <c r="I37" s="55"/>
      <c r="J37" s="1"/>
    </row>
    <row r="38" spans="1:10" ht="20.149999999999999" customHeight="1" x14ac:dyDescent="0.25">
      <c r="A38" s="1"/>
      <c r="B38" s="53" t="s">
        <v>122</v>
      </c>
      <c r="C38" s="54"/>
      <c r="D38" s="54"/>
      <c r="E38" s="54"/>
      <c r="F38" s="54"/>
      <c r="G38" s="54"/>
      <c r="H38" s="54"/>
      <c r="I38" s="55"/>
      <c r="J38" s="1"/>
    </row>
    <row r="39" spans="1:10" ht="20.149999999999999" customHeight="1" x14ac:dyDescent="0.25">
      <c r="A39" s="1"/>
      <c r="B39" s="53" t="s">
        <v>123</v>
      </c>
      <c r="C39" s="54"/>
      <c r="D39" s="54"/>
      <c r="E39" s="54"/>
      <c r="F39" s="54"/>
      <c r="G39" s="54"/>
      <c r="H39" s="54"/>
      <c r="I39" s="55"/>
      <c r="J39" s="1"/>
    </row>
    <row r="40" spans="1:10" ht="20.149999999999999" customHeight="1" x14ac:dyDescent="0.25">
      <c r="A40" s="1"/>
      <c r="B40" s="53" t="s">
        <v>127</v>
      </c>
      <c r="C40" s="54"/>
      <c r="D40" s="54"/>
      <c r="E40" s="54"/>
      <c r="F40" s="54"/>
      <c r="G40" s="54"/>
      <c r="H40" s="54"/>
      <c r="I40" s="55"/>
      <c r="J40" s="1"/>
    </row>
    <row r="41" spans="1:10" ht="9.65" customHeight="1" thickBot="1" x14ac:dyDescent="0.3">
      <c r="A41" s="1"/>
      <c r="B41" s="63"/>
      <c r="C41" s="64"/>
      <c r="D41" s="64"/>
      <c r="E41" s="64"/>
      <c r="F41" s="64"/>
      <c r="G41" s="64"/>
      <c r="H41" s="64"/>
      <c r="I41" s="65"/>
      <c r="J41" s="1"/>
    </row>
    <row r="42" spans="1:10" ht="7.5" customHeight="1" thickBot="1" x14ac:dyDescent="0.3">
      <c r="A42" s="1"/>
      <c r="B42" s="15"/>
      <c r="C42" s="15"/>
      <c r="D42" s="15"/>
      <c r="E42" s="15"/>
      <c r="F42" s="15"/>
      <c r="G42" s="15"/>
      <c r="H42" s="15"/>
      <c r="I42" s="15"/>
      <c r="J42" s="1"/>
    </row>
    <row r="43" spans="1:10" ht="12.75" customHeight="1" thickBot="1" x14ac:dyDescent="0.35">
      <c r="A43" s="1"/>
      <c r="B43" s="15"/>
      <c r="C43" s="15"/>
      <c r="D43" s="15"/>
      <c r="E43" s="76" t="s">
        <v>130</v>
      </c>
      <c r="F43" s="77"/>
      <c r="G43" s="78"/>
      <c r="H43" s="15"/>
      <c r="I43" s="15"/>
      <c r="J43" s="1"/>
    </row>
    <row r="44" spans="1:10" ht="6.75" customHeight="1" thickBot="1" x14ac:dyDescent="0.3">
      <c r="A44" s="1"/>
      <c r="B44" s="15"/>
      <c r="C44" s="15"/>
      <c r="D44" s="15"/>
      <c r="E44" s="15"/>
      <c r="F44" s="15"/>
      <c r="G44" s="15"/>
      <c r="H44" s="15"/>
      <c r="I44" s="15"/>
      <c r="J44" s="1"/>
    </row>
    <row r="45" spans="1:10" ht="13" thickBot="1" x14ac:dyDescent="0.3">
      <c r="A45" s="1"/>
      <c r="B45" s="15"/>
      <c r="C45" s="73" t="s">
        <v>106</v>
      </c>
      <c r="D45" s="66"/>
      <c r="E45" s="67"/>
      <c r="F45" s="1"/>
      <c r="G45" s="74" t="s">
        <v>131</v>
      </c>
      <c r="H45" s="75"/>
      <c r="I45" s="72">
        <v>45291</v>
      </c>
      <c r="J45" s="1"/>
    </row>
    <row r="46" spans="1:10" ht="10.1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33" t="s">
        <v>107</v>
      </c>
      <c r="D47" s="2"/>
      <c r="E47" s="34" t="s">
        <v>6</v>
      </c>
      <c r="F47" s="1"/>
      <c r="G47" s="33" t="s">
        <v>107</v>
      </c>
      <c r="H47" s="2"/>
      <c r="I47" s="34" t="s">
        <v>108</v>
      </c>
      <c r="J47" s="1"/>
    </row>
    <row r="48" spans="1:10" ht="13" thickBot="1" x14ac:dyDescent="0.3">
      <c r="A48" s="1"/>
      <c r="B48" s="1"/>
      <c r="C48" s="35" t="s">
        <v>5</v>
      </c>
      <c r="D48" s="9"/>
      <c r="E48" s="36" t="s">
        <v>109</v>
      </c>
      <c r="F48" s="1"/>
      <c r="G48" s="35" t="s">
        <v>5</v>
      </c>
      <c r="H48" s="9"/>
      <c r="I48" s="36" t="s">
        <v>109</v>
      </c>
      <c r="J48" s="1"/>
    </row>
    <row r="49" spans="1:10" ht="5.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 x14ac:dyDescent="0.3">
      <c r="A50" s="1"/>
      <c r="B50" s="1"/>
      <c r="C50" s="37" t="s">
        <v>7</v>
      </c>
      <c r="D50" s="56" t="s">
        <v>132</v>
      </c>
      <c r="E50" s="48">
        <v>85081.340000000011</v>
      </c>
      <c r="F50" s="1"/>
      <c r="G50" s="37" t="s">
        <v>57</v>
      </c>
      <c r="H50" s="56" t="s">
        <v>132</v>
      </c>
      <c r="I50" s="48">
        <v>111519.62</v>
      </c>
      <c r="J50" s="1"/>
    </row>
    <row r="51" spans="1:10" ht="12.75" customHeight="1" x14ac:dyDescent="0.3">
      <c r="A51" s="1"/>
      <c r="B51" s="1"/>
      <c r="C51" s="37" t="s">
        <v>8</v>
      </c>
      <c r="D51" s="56" t="s">
        <v>132</v>
      </c>
      <c r="E51" s="48">
        <v>17294.86</v>
      </c>
      <c r="F51" s="1"/>
      <c r="G51" s="37" t="s">
        <v>58</v>
      </c>
      <c r="H51" s="56" t="s">
        <v>132</v>
      </c>
      <c r="I51" s="48">
        <v>4339.7</v>
      </c>
      <c r="J51" s="1"/>
    </row>
    <row r="52" spans="1:10" ht="12.75" customHeight="1" x14ac:dyDescent="0.3">
      <c r="A52" s="1"/>
      <c r="B52" s="1"/>
      <c r="C52" s="37" t="s">
        <v>9</v>
      </c>
      <c r="D52" s="56" t="s">
        <v>132</v>
      </c>
      <c r="E52" s="48">
        <v>5405.67</v>
      </c>
      <c r="F52" s="1"/>
      <c r="G52" s="37" t="s">
        <v>59</v>
      </c>
      <c r="H52" s="56" t="s">
        <v>132</v>
      </c>
      <c r="I52" s="48">
        <v>31337.93</v>
      </c>
      <c r="J52" s="1"/>
    </row>
    <row r="53" spans="1:10" ht="12.75" customHeight="1" x14ac:dyDescent="0.3">
      <c r="A53" s="1"/>
      <c r="B53" s="1"/>
      <c r="C53" s="37" t="s">
        <v>10</v>
      </c>
      <c r="D53" s="56" t="s">
        <v>132</v>
      </c>
      <c r="E53" s="48">
        <v>10578.36</v>
      </c>
      <c r="F53" s="1"/>
      <c r="G53" s="37" t="s">
        <v>60</v>
      </c>
      <c r="H53" s="56" t="s">
        <v>132</v>
      </c>
      <c r="I53" s="48">
        <v>25827.72</v>
      </c>
      <c r="J53" s="1"/>
    </row>
    <row r="54" spans="1:10" ht="12.75" customHeight="1" x14ac:dyDescent="0.3">
      <c r="A54" s="1"/>
      <c r="B54" s="1"/>
      <c r="C54" s="37" t="s">
        <v>11</v>
      </c>
      <c r="D54" s="56" t="s">
        <v>132</v>
      </c>
      <c r="E54" s="48">
        <v>12800.01</v>
      </c>
      <c r="F54" s="1"/>
      <c r="G54" s="37" t="s">
        <v>61</v>
      </c>
      <c r="H54" s="56" t="s">
        <v>132</v>
      </c>
      <c r="I54" s="48">
        <v>43998.54</v>
      </c>
      <c r="J54" s="1"/>
    </row>
    <row r="55" spans="1:10" ht="12.75" customHeight="1" x14ac:dyDescent="0.3">
      <c r="A55" s="1"/>
      <c r="B55" s="1"/>
      <c r="C55" s="37" t="s">
        <v>12</v>
      </c>
      <c r="D55" s="56" t="s">
        <v>132</v>
      </c>
      <c r="E55" s="48">
        <v>8303.7199999999993</v>
      </c>
      <c r="F55" s="1"/>
      <c r="G55" s="37" t="s">
        <v>62</v>
      </c>
      <c r="H55" s="56" t="s">
        <v>132</v>
      </c>
      <c r="I55" s="48">
        <v>17966.03</v>
      </c>
      <c r="J55" s="1"/>
    </row>
    <row r="56" spans="1:10" ht="12.75" customHeight="1" x14ac:dyDescent="0.3">
      <c r="A56" s="1"/>
      <c r="B56" s="1"/>
      <c r="C56" s="37" t="s">
        <v>13</v>
      </c>
      <c r="D56" s="56" t="s">
        <v>132</v>
      </c>
      <c r="E56" s="48">
        <v>21000.62</v>
      </c>
      <c r="F56" s="1"/>
      <c r="G56" s="37" t="s">
        <v>63</v>
      </c>
      <c r="H56" s="56" t="s">
        <v>132</v>
      </c>
      <c r="I56" s="48">
        <v>10190.75</v>
      </c>
      <c r="J56" s="1"/>
    </row>
    <row r="57" spans="1:10" ht="12.75" customHeight="1" x14ac:dyDescent="0.3">
      <c r="A57" s="1"/>
      <c r="B57" s="1"/>
      <c r="C57" s="37" t="s">
        <v>14</v>
      </c>
      <c r="D57" s="56" t="s">
        <v>132</v>
      </c>
      <c r="E57" s="48">
        <v>8093.2000000000007</v>
      </c>
      <c r="F57" s="1"/>
      <c r="G57" s="37" t="s">
        <v>64</v>
      </c>
      <c r="H57" s="56" t="s">
        <v>132</v>
      </c>
      <c r="I57" s="48">
        <v>10180.719999999999</v>
      </c>
      <c r="J57" s="1"/>
    </row>
    <row r="58" spans="1:10" ht="12.75" customHeight="1" x14ac:dyDescent="0.3">
      <c r="A58" s="1"/>
      <c r="B58" s="1"/>
      <c r="C58" s="37" t="s">
        <v>15</v>
      </c>
      <c r="D58" s="56" t="s">
        <v>132</v>
      </c>
      <c r="E58" s="48">
        <v>13847.34</v>
      </c>
      <c r="F58" s="1"/>
      <c r="G58" s="37" t="s">
        <v>65</v>
      </c>
      <c r="H58" s="56" t="s">
        <v>132</v>
      </c>
      <c r="I58" s="48">
        <v>21180.11</v>
      </c>
      <c r="J58" s="1"/>
    </row>
    <row r="59" spans="1:10" ht="12.75" customHeight="1" x14ac:dyDescent="0.3">
      <c r="A59" s="1"/>
      <c r="B59" s="1"/>
      <c r="C59" s="37" t="s">
        <v>16</v>
      </c>
      <c r="D59" s="56" t="s">
        <v>132</v>
      </c>
      <c r="E59" s="48">
        <v>72804.990000000005</v>
      </c>
      <c r="F59" s="1"/>
      <c r="G59" s="37" t="s">
        <v>66</v>
      </c>
      <c r="H59" s="56" t="s">
        <v>132</v>
      </c>
      <c r="I59" s="48">
        <v>545811.99</v>
      </c>
      <c r="J59" s="1"/>
    </row>
    <row r="60" spans="1:10" ht="12.75" customHeight="1" x14ac:dyDescent="0.3">
      <c r="A60" s="1"/>
      <c r="B60" s="1"/>
      <c r="C60" s="37" t="s">
        <v>17</v>
      </c>
      <c r="D60" s="56" t="s">
        <v>132</v>
      </c>
      <c r="E60" s="48">
        <v>130512.44</v>
      </c>
      <c r="F60" s="1"/>
      <c r="G60" s="37" t="s">
        <v>67</v>
      </c>
      <c r="H60" s="56" t="s">
        <v>132</v>
      </c>
      <c r="I60" s="48">
        <v>7081.2000000000007</v>
      </c>
      <c r="J60" s="1"/>
    </row>
    <row r="61" spans="1:10" ht="12.75" customHeight="1" x14ac:dyDescent="0.3">
      <c r="A61" s="1"/>
      <c r="B61" s="1"/>
      <c r="C61" s="37" t="s">
        <v>18</v>
      </c>
      <c r="D61" s="56" t="s">
        <v>132</v>
      </c>
      <c r="E61" s="48">
        <v>42522.53</v>
      </c>
      <c r="F61" s="1"/>
      <c r="G61" s="37" t="s">
        <v>68</v>
      </c>
      <c r="H61" s="56" t="s">
        <v>132</v>
      </c>
      <c r="I61" s="48">
        <v>12170.84</v>
      </c>
      <c r="J61" s="1"/>
    </row>
    <row r="62" spans="1:10" ht="12.75" customHeight="1" x14ac:dyDescent="0.3">
      <c r="A62" s="1"/>
      <c r="B62" s="1"/>
      <c r="C62" s="38" t="s">
        <v>19</v>
      </c>
      <c r="D62" s="56" t="s">
        <v>132</v>
      </c>
      <c r="E62" s="48">
        <v>113898.31</v>
      </c>
      <c r="F62" s="1"/>
      <c r="G62" s="37" t="s">
        <v>69</v>
      </c>
      <c r="H62" s="56" t="s">
        <v>132</v>
      </c>
      <c r="I62" s="48">
        <v>50433.39</v>
      </c>
      <c r="J62" s="1"/>
    </row>
    <row r="63" spans="1:10" ht="12.75" customHeight="1" x14ac:dyDescent="0.3">
      <c r="A63" s="1"/>
      <c r="B63" s="1"/>
      <c r="C63" s="37" t="s">
        <v>20</v>
      </c>
      <c r="D63" s="56" t="s">
        <v>132</v>
      </c>
      <c r="E63" s="48">
        <v>38946.61</v>
      </c>
      <c r="F63" s="1"/>
      <c r="G63" s="37" t="s">
        <v>70</v>
      </c>
      <c r="H63" s="56" t="s">
        <v>132</v>
      </c>
      <c r="I63" s="48">
        <v>46173.399999999994</v>
      </c>
      <c r="J63" s="1"/>
    </row>
    <row r="64" spans="1:10" ht="12.75" customHeight="1" x14ac:dyDescent="0.3">
      <c r="A64" s="1"/>
      <c r="B64" s="1"/>
      <c r="C64" s="37" t="s">
        <v>21</v>
      </c>
      <c r="D64" s="56" t="s">
        <v>132</v>
      </c>
      <c r="E64" s="48">
        <v>5161.7299999999996</v>
      </c>
      <c r="F64" s="1"/>
      <c r="G64" s="37" t="s">
        <v>71</v>
      </c>
      <c r="H64" s="56" t="s">
        <v>132</v>
      </c>
      <c r="I64" s="48">
        <v>112419.91</v>
      </c>
      <c r="J64" s="1"/>
    </row>
    <row r="65" spans="1:10" ht="12.75" customHeight="1" x14ac:dyDescent="0.3">
      <c r="A65" s="1"/>
      <c r="B65" s="1"/>
      <c r="C65" s="37" t="s">
        <v>22</v>
      </c>
      <c r="D65" s="56" t="s">
        <v>132</v>
      </c>
      <c r="E65" s="48">
        <v>33282.22</v>
      </c>
      <c r="F65" s="1"/>
      <c r="G65" s="37" t="s">
        <v>113</v>
      </c>
      <c r="H65" s="56" t="s">
        <v>132</v>
      </c>
      <c r="I65" s="48">
        <v>7929.96</v>
      </c>
      <c r="J65" s="1"/>
    </row>
    <row r="66" spans="1:10" ht="12.75" customHeight="1" x14ac:dyDescent="0.3">
      <c r="A66" s="1"/>
      <c r="B66" s="1"/>
      <c r="C66" s="37" t="s">
        <v>23</v>
      </c>
      <c r="D66" s="56" t="s">
        <v>132</v>
      </c>
      <c r="E66" s="48">
        <v>10586.95</v>
      </c>
      <c r="F66" s="1"/>
      <c r="G66" s="37" t="s">
        <v>72</v>
      </c>
      <c r="H66" s="56" t="s">
        <v>132</v>
      </c>
      <c r="I66" s="48">
        <v>100003.70999999999</v>
      </c>
      <c r="J66" s="1"/>
    </row>
    <row r="67" spans="1:10" ht="12.75" customHeight="1" x14ac:dyDescent="0.3">
      <c r="A67" s="1"/>
      <c r="B67" s="1"/>
      <c r="C67" s="37" t="s">
        <v>24</v>
      </c>
      <c r="D67" s="56" t="s">
        <v>132</v>
      </c>
      <c r="E67" s="48">
        <v>78593.989999999991</v>
      </c>
      <c r="F67" s="1"/>
      <c r="G67" s="37" t="s">
        <v>73</v>
      </c>
      <c r="H67" s="56" t="s">
        <v>132</v>
      </c>
      <c r="I67" s="48">
        <v>70987.199999999997</v>
      </c>
      <c r="J67" s="1"/>
    </row>
    <row r="68" spans="1:10" ht="12.75" customHeight="1" x14ac:dyDescent="0.3">
      <c r="A68" s="1"/>
      <c r="B68" s="1"/>
      <c r="C68" s="37" t="s">
        <v>25</v>
      </c>
      <c r="D68" s="56" t="s">
        <v>132</v>
      </c>
      <c r="E68" s="48">
        <v>37751.29</v>
      </c>
      <c r="F68" s="1"/>
      <c r="G68" s="37" t="s">
        <v>74</v>
      </c>
      <c r="H68" s="56" t="s">
        <v>132</v>
      </c>
      <c r="I68" s="48">
        <v>5831.93</v>
      </c>
      <c r="J68" s="1"/>
    </row>
    <row r="69" spans="1:10" ht="12.75" customHeight="1" x14ac:dyDescent="0.3">
      <c r="A69" s="1"/>
      <c r="B69" s="1"/>
      <c r="C69" s="37" t="s">
        <v>26</v>
      </c>
      <c r="D69" s="56" t="s">
        <v>132</v>
      </c>
      <c r="E69" s="48">
        <v>13818.230000000001</v>
      </c>
      <c r="F69" s="1"/>
      <c r="G69" s="37" t="s">
        <v>75</v>
      </c>
      <c r="H69" s="56" t="s">
        <v>132</v>
      </c>
      <c r="I69" s="48">
        <v>19542.28</v>
      </c>
      <c r="J69" s="1"/>
    </row>
    <row r="70" spans="1:10" ht="12.75" customHeight="1" x14ac:dyDescent="0.3">
      <c r="A70" s="1"/>
      <c r="B70" s="1"/>
      <c r="C70" s="37" t="s">
        <v>27</v>
      </c>
      <c r="D70" s="56" t="s">
        <v>132</v>
      </c>
      <c r="E70" s="48">
        <v>6568.51</v>
      </c>
      <c r="F70" s="1"/>
      <c r="G70" s="37" t="s">
        <v>76</v>
      </c>
      <c r="H70" s="56" t="s">
        <v>132</v>
      </c>
      <c r="I70" s="48">
        <v>31014.75</v>
      </c>
      <c r="J70" s="1"/>
    </row>
    <row r="71" spans="1:10" ht="12.75" customHeight="1" x14ac:dyDescent="0.3">
      <c r="A71" s="1"/>
      <c r="B71" s="1"/>
      <c r="C71" s="37" t="s">
        <v>28</v>
      </c>
      <c r="D71" s="56" t="s">
        <v>132</v>
      </c>
      <c r="E71" s="48">
        <v>5512.11</v>
      </c>
      <c r="F71" s="1"/>
      <c r="G71" s="38" t="s">
        <v>77</v>
      </c>
      <c r="H71" s="56" t="s">
        <v>132</v>
      </c>
      <c r="I71" s="48">
        <v>6259.1799999999994</v>
      </c>
      <c r="J71" s="1"/>
    </row>
    <row r="72" spans="1:10" ht="12.75" customHeight="1" x14ac:dyDescent="0.3">
      <c r="A72" s="1"/>
      <c r="B72" s="1"/>
      <c r="C72" s="37" t="s">
        <v>29</v>
      </c>
      <c r="D72" s="56" t="s">
        <v>132</v>
      </c>
      <c r="E72" s="48">
        <v>47746.79</v>
      </c>
      <c r="F72" s="1"/>
      <c r="G72" s="37" t="s">
        <v>78</v>
      </c>
      <c r="H72" s="56" t="s">
        <v>132</v>
      </c>
      <c r="I72" s="48">
        <v>18704.98</v>
      </c>
      <c r="J72" s="1"/>
    </row>
    <row r="73" spans="1:10" ht="12.75" customHeight="1" x14ac:dyDescent="0.3">
      <c r="A73" s="1"/>
      <c r="B73" s="1"/>
      <c r="C73" s="37" t="s">
        <v>30</v>
      </c>
      <c r="D73" s="56" t="s">
        <v>132</v>
      </c>
      <c r="E73" s="48">
        <v>23892.489999999998</v>
      </c>
      <c r="F73" s="1"/>
      <c r="G73" s="37" t="s">
        <v>79</v>
      </c>
      <c r="H73" s="56" t="s">
        <v>132</v>
      </c>
      <c r="I73" s="48">
        <v>82813.39</v>
      </c>
      <c r="J73" s="1"/>
    </row>
    <row r="74" spans="1:10" ht="12.75" customHeight="1" x14ac:dyDescent="0.3">
      <c r="A74" s="1"/>
      <c r="B74" s="1"/>
      <c r="C74" s="37" t="s">
        <v>31</v>
      </c>
      <c r="D74" s="56" t="s">
        <v>132</v>
      </c>
      <c r="E74" s="48">
        <v>49260.5</v>
      </c>
      <c r="F74" s="1"/>
      <c r="G74" s="37" t="s">
        <v>80</v>
      </c>
      <c r="H74" s="56" t="s">
        <v>132</v>
      </c>
      <c r="I74" s="48">
        <v>9336.74</v>
      </c>
      <c r="J74" s="1"/>
    </row>
    <row r="75" spans="1:10" ht="12.75" customHeight="1" x14ac:dyDescent="0.3">
      <c r="A75" s="1"/>
      <c r="B75" s="1"/>
      <c r="C75" s="37" t="s">
        <v>32</v>
      </c>
      <c r="D75" s="56" t="s">
        <v>132</v>
      </c>
      <c r="E75" s="48">
        <v>162660.45000000001</v>
      </c>
      <c r="F75" s="1"/>
      <c r="G75" s="37" t="s">
        <v>81</v>
      </c>
      <c r="H75" s="56" t="s">
        <v>132</v>
      </c>
      <c r="I75" s="48">
        <v>69139.320000000007</v>
      </c>
      <c r="J75" s="1"/>
    </row>
    <row r="76" spans="1:10" ht="12.75" customHeight="1" x14ac:dyDescent="0.3">
      <c r="A76" s="1"/>
      <c r="B76" s="1"/>
      <c r="C76" s="37" t="s">
        <v>33</v>
      </c>
      <c r="D76" s="56" t="s">
        <v>132</v>
      </c>
      <c r="E76" s="48">
        <v>14709.46</v>
      </c>
      <c r="F76" s="1"/>
      <c r="G76" s="37" t="s">
        <v>82</v>
      </c>
      <c r="H76" s="56" t="s">
        <v>132</v>
      </c>
      <c r="I76" s="48">
        <v>20374.32</v>
      </c>
      <c r="J76" s="1"/>
    </row>
    <row r="77" spans="1:10" ht="12.75" customHeight="1" x14ac:dyDescent="0.3">
      <c r="A77" s="1"/>
      <c r="B77" s="1"/>
      <c r="C77" s="37" t="s">
        <v>34</v>
      </c>
      <c r="D77" s="56" t="s">
        <v>132</v>
      </c>
      <c r="E77" s="48">
        <v>18075.349999999999</v>
      </c>
      <c r="F77" s="1"/>
      <c r="G77" s="37" t="s">
        <v>83</v>
      </c>
      <c r="H77" s="56" t="s">
        <v>132</v>
      </c>
      <c r="I77" s="48">
        <v>55588.91</v>
      </c>
      <c r="J77" s="1"/>
    </row>
    <row r="78" spans="1:10" ht="12.75" customHeight="1" x14ac:dyDescent="0.3">
      <c r="A78" s="1"/>
      <c r="B78" s="1"/>
      <c r="C78" s="37" t="s">
        <v>35</v>
      </c>
      <c r="D78" s="56" t="s">
        <v>132</v>
      </c>
      <c r="E78" s="48">
        <v>83109.349999999991</v>
      </c>
      <c r="F78" s="1"/>
      <c r="G78" s="37" t="s">
        <v>84</v>
      </c>
      <c r="H78" s="56" t="s">
        <v>132</v>
      </c>
      <c r="I78" s="48">
        <v>43749.84</v>
      </c>
      <c r="J78" s="1"/>
    </row>
    <row r="79" spans="1:10" ht="12.75" customHeight="1" x14ac:dyDescent="0.3">
      <c r="A79" s="1"/>
      <c r="B79" s="1"/>
      <c r="C79" s="37" t="s">
        <v>36</v>
      </c>
      <c r="D79" s="56" t="s">
        <v>132</v>
      </c>
      <c r="E79" s="48">
        <v>20857.89</v>
      </c>
      <c r="F79" s="1"/>
      <c r="G79" s="37" t="s">
        <v>85</v>
      </c>
      <c r="H79" s="56" t="s">
        <v>132</v>
      </c>
      <c r="I79" s="48">
        <v>71945.27</v>
      </c>
      <c r="J79" s="1"/>
    </row>
    <row r="80" spans="1:10" ht="12.75" customHeight="1" x14ac:dyDescent="0.3">
      <c r="A80" s="1"/>
      <c r="B80" s="1"/>
      <c r="C80" s="37" t="s">
        <v>37</v>
      </c>
      <c r="D80" s="56" t="s">
        <v>132</v>
      </c>
      <c r="E80" s="48">
        <v>23260.940000000002</v>
      </c>
      <c r="F80" s="1"/>
      <c r="G80" s="37" t="s">
        <v>86</v>
      </c>
      <c r="H80" s="56" t="s">
        <v>132</v>
      </c>
      <c r="I80" s="48">
        <v>30635.239999999998</v>
      </c>
      <c r="J80" s="1"/>
    </row>
    <row r="81" spans="1:12" ht="12.75" customHeight="1" x14ac:dyDescent="0.3">
      <c r="A81" s="1"/>
      <c r="B81" s="1"/>
      <c r="C81" s="37" t="s">
        <v>38</v>
      </c>
      <c r="D81" s="56" t="s">
        <v>132</v>
      </c>
      <c r="E81" s="48">
        <v>159620.13</v>
      </c>
      <c r="F81" s="1"/>
      <c r="G81" s="37" t="s">
        <v>87</v>
      </c>
      <c r="H81" s="56" t="s">
        <v>132</v>
      </c>
      <c r="I81" s="48">
        <v>28153.919999999998</v>
      </c>
      <c r="J81" s="1"/>
    </row>
    <row r="82" spans="1:12" ht="12.75" customHeight="1" x14ac:dyDescent="0.3">
      <c r="A82" s="1"/>
      <c r="B82" s="1"/>
      <c r="C82" s="37" t="s">
        <v>39</v>
      </c>
      <c r="D82" s="56" t="s">
        <v>132</v>
      </c>
      <c r="E82" s="48">
        <v>23030.85</v>
      </c>
      <c r="F82" s="1"/>
      <c r="G82" s="37" t="s">
        <v>88</v>
      </c>
      <c r="H82" s="56" t="s">
        <v>132</v>
      </c>
      <c r="I82" s="48">
        <v>16040.82</v>
      </c>
      <c r="J82" s="1"/>
    </row>
    <row r="83" spans="1:12" ht="12.75" customHeight="1" x14ac:dyDescent="0.3">
      <c r="A83" s="1"/>
      <c r="B83" s="1"/>
      <c r="C83" s="37" t="s">
        <v>40</v>
      </c>
      <c r="D83" s="56" t="s">
        <v>132</v>
      </c>
      <c r="E83" s="48">
        <v>186429.78</v>
      </c>
      <c r="F83" s="1"/>
      <c r="G83" s="37" t="s">
        <v>89</v>
      </c>
      <c r="H83" s="56" t="s">
        <v>132</v>
      </c>
      <c r="I83" s="48">
        <v>30182.7</v>
      </c>
      <c r="J83" s="1"/>
    </row>
    <row r="84" spans="1:12" ht="12.75" customHeight="1" x14ac:dyDescent="0.3">
      <c r="A84" s="1"/>
      <c r="B84" s="1"/>
      <c r="C84" s="37" t="s">
        <v>41</v>
      </c>
      <c r="D84" s="56" t="s">
        <v>132</v>
      </c>
      <c r="E84" s="48">
        <v>35663.31</v>
      </c>
      <c r="F84" s="1"/>
      <c r="G84" s="37" t="s">
        <v>90</v>
      </c>
      <c r="H84" s="56" t="s">
        <v>132</v>
      </c>
      <c r="I84" s="48">
        <v>21594.47</v>
      </c>
      <c r="J84" s="1"/>
    </row>
    <row r="85" spans="1:12" ht="12.75" customHeight="1" x14ac:dyDescent="0.3">
      <c r="A85" s="1"/>
      <c r="B85" s="1"/>
      <c r="C85" s="37" t="s">
        <v>42</v>
      </c>
      <c r="D85" s="56" t="s">
        <v>132</v>
      </c>
      <c r="E85" s="48">
        <v>113390.87</v>
      </c>
      <c r="F85" s="1"/>
      <c r="G85" s="37" t="s">
        <v>91</v>
      </c>
      <c r="H85" s="56" t="s">
        <v>132</v>
      </c>
      <c r="I85" s="48">
        <v>34012.11</v>
      </c>
      <c r="J85" s="1"/>
    </row>
    <row r="86" spans="1:12" ht="12.75" customHeight="1" x14ac:dyDescent="0.3">
      <c r="A86" s="1"/>
      <c r="B86" s="1"/>
      <c r="C86" s="37" t="s">
        <v>43</v>
      </c>
      <c r="D86" s="56" t="s">
        <v>132</v>
      </c>
      <c r="E86" s="48">
        <v>4975.07</v>
      </c>
      <c r="F86" s="1"/>
      <c r="G86" s="37" t="s">
        <v>92</v>
      </c>
      <c r="H86" s="56" t="s">
        <v>132</v>
      </c>
      <c r="I86" s="48">
        <v>6631.5299999999988</v>
      </c>
      <c r="J86" s="1"/>
    </row>
    <row r="87" spans="1:12" ht="12.75" customHeight="1" x14ac:dyDescent="0.3">
      <c r="A87" s="1"/>
      <c r="B87" s="1"/>
      <c r="C87" s="37" t="s">
        <v>44</v>
      </c>
      <c r="D87" s="56" t="s">
        <v>132</v>
      </c>
      <c r="E87" s="48">
        <v>3747.3</v>
      </c>
      <c r="F87" s="1"/>
      <c r="G87" s="37" t="s">
        <v>93</v>
      </c>
      <c r="H87" s="56" t="s">
        <v>132</v>
      </c>
      <c r="I87" s="48">
        <v>15713.36</v>
      </c>
      <c r="J87" s="1"/>
    </row>
    <row r="88" spans="1:12" ht="12.75" customHeight="1" x14ac:dyDescent="0.3">
      <c r="A88" s="1"/>
      <c r="B88" s="1"/>
      <c r="C88" s="37" t="s">
        <v>45</v>
      </c>
      <c r="D88" s="56" t="s">
        <v>132</v>
      </c>
      <c r="E88" s="48">
        <v>29446.61</v>
      </c>
      <c r="F88" s="1"/>
      <c r="G88" s="37" t="s">
        <v>94</v>
      </c>
      <c r="H88" s="56" t="s">
        <v>132</v>
      </c>
      <c r="I88" s="48">
        <v>1602.98</v>
      </c>
      <c r="J88" s="1"/>
    </row>
    <row r="89" spans="1:12" ht="12.75" customHeight="1" x14ac:dyDescent="0.3">
      <c r="A89" s="1"/>
      <c r="B89" s="1"/>
      <c r="C89" s="37" t="s">
        <v>46</v>
      </c>
      <c r="D89" s="56" t="s">
        <v>132</v>
      </c>
      <c r="E89" s="48">
        <v>9557.76</v>
      </c>
      <c r="F89" s="1"/>
      <c r="G89" s="37" t="s">
        <v>95</v>
      </c>
      <c r="H89" s="56" t="s">
        <v>132</v>
      </c>
      <c r="I89" s="48">
        <v>119729.29000000001</v>
      </c>
      <c r="J89" s="1"/>
    </row>
    <row r="90" spans="1:12" ht="12.75" customHeight="1" x14ac:dyDescent="0.3">
      <c r="A90" s="1"/>
      <c r="B90" s="1"/>
      <c r="C90" s="37" t="s">
        <v>47</v>
      </c>
      <c r="D90" s="56" t="s">
        <v>132</v>
      </c>
      <c r="E90" s="48">
        <v>261896.56</v>
      </c>
      <c r="F90" s="1"/>
      <c r="G90" s="37" t="s">
        <v>96</v>
      </c>
      <c r="H90" s="56" t="s">
        <v>132</v>
      </c>
      <c r="I90" s="48">
        <v>19714.129999999997</v>
      </c>
      <c r="J90" s="1"/>
    </row>
    <row r="91" spans="1:12" ht="12.75" customHeight="1" x14ac:dyDescent="0.3">
      <c r="A91" s="1"/>
      <c r="B91" s="1"/>
      <c r="C91" s="37" t="s">
        <v>48</v>
      </c>
      <c r="D91" s="56" t="s">
        <v>132</v>
      </c>
      <c r="E91" s="48">
        <v>22555.87</v>
      </c>
      <c r="F91" s="1"/>
      <c r="G91" s="37" t="s">
        <v>97</v>
      </c>
      <c r="H91" s="56" t="s">
        <v>132</v>
      </c>
      <c r="I91" s="48">
        <v>559149.96</v>
      </c>
      <c r="J91" s="1"/>
      <c r="L91" s="57"/>
    </row>
    <row r="92" spans="1:12" ht="12.75" customHeight="1" x14ac:dyDescent="0.3">
      <c r="A92" s="1"/>
      <c r="B92" s="1"/>
      <c r="C92" s="37" t="s">
        <v>49</v>
      </c>
      <c r="D92" s="56" t="s">
        <v>132</v>
      </c>
      <c r="E92" s="48">
        <v>66030.75</v>
      </c>
      <c r="F92" s="1"/>
      <c r="G92" s="37" t="s">
        <v>98</v>
      </c>
      <c r="H92" s="56" t="s">
        <v>132</v>
      </c>
      <c r="I92" s="48">
        <v>8917.130000000001</v>
      </c>
      <c r="J92" s="1"/>
    </row>
    <row r="93" spans="1:12" ht="12.75" customHeight="1" x14ac:dyDescent="0.3">
      <c r="A93" s="1"/>
      <c r="B93" s="1"/>
      <c r="C93" s="37" t="s">
        <v>50</v>
      </c>
      <c r="D93" s="56" t="s">
        <v>132</v>
      </c>
      <c r="E93" s="48">
        <v>30215.64</v>
      </c>
      <c r="F93" s="1"/>
      <c r="G93" s="37" t="s">
        <v>99</v>
      </c>
      <c r="H93" s="56" t="s">
        <v>132</v>
      </c>
      <c r="I93" s="48">
        <v>5057.66</v>
      </c>
      <c r="J93" s="1"/>
    </row>
    <row r="94" spans="1:12" ht="12.75" customHeight="1" x14ac:dyDescent="0.3">
      <c r="A94" s="1"/>
      <c r="B94" s="1"/>
      <c r="C94" s="37" t="s">
        <v>51</v>
      </c>
      <c r="D94" s="56" t="s">
        <v>132</v>
      </c>
      <c r="E94" s="48">
        <v>56727.42</v>
      </c>
      <c r="F94" s="1"/>
      <c r="G94" s="37" t="s">
        <v>100</v>
      </c>
      <c r="H94" s="56" t="s">
        <v>132</v>
      </c>
      <c r="I94" s="48">
        <v>26128.94</v>
      </c>
      <c r="J94" s="1"/>
    </row>
    <row r="95" spans="1:12" ht="12.75" customHeight="1" x14ac:dyDescent="0.3">
      <c r="A95" s="1"/>
      <c r="B95" s="1"/>
      <c r="C95" s="37" t="s">
        <v>52</v>
      </c>
      <c r="D95" s="56" t="s">
        <v>132</v>
      </c>
      <c r="E95" s="48">
        <v>9515.2800000000007</v>
      </c>
      <c r="F95" s="1"/>
      <c r="G95" s="37" t="s">
        <v>101</v>
      </c>
      <c r="H95" s="56" t="s">
        <v>132</v>
      </c>
      <c r="I95" s="48">
        <v>55667.200000000004</v>
      </c>
      <c r="J95" s="1"/>
    </row>
    <row r="96" spans="1:12" ht="12.75" customHeight="1" x14ac:dyDescent="0.3">
      <c r="A96" s="1"/>
      <c r="B96" s="1"/>
      <c r="C96" s="37" t="s">
        <v>53</v>
      </c>
      <c r="D96" s="56" t="s">
        <v>132</v>
      </c>
      <c r="E96" s="48">
        <v>26056.859999999997</v>
      </c>
      <c r="F96" s="1"/>
      <c r="G96" s="37" t="s">
        <v>102</v>
      </c>
      <c r="H96" s="56" t="s">
        <v>132</v>
      </c>
      <c r="I96" s="48">
        <v>31358.449999999997</v>
      </c>
      <c r="J96" s="1"/>
    </row>
    <row r="97" spans="1:12" ht="12.75" customHeight="1" x14ac:dyDescent="0.3">
      <c r="A97" s="1"/>
      <c r="B97" s="1"/>
      <c r="C97" s="37" t="s">
        <v>54</v>
      </c>
      <c r="D97" s="56" t="s">
        <v>132</v>
      </c>
      <c r="E97" s="48">
        <v>2192.5300000000002</v>
      </c>
      <c r="F97" s="1"/>
      <c r="G97" s="37" t="s">
        <v>103</v>
      </c>
      <c r="H97" s="56" t="s">
        <v>132</v>
      </c>
      <c r="I97" s="48">
        <v>37537.919999999998</v>
      </c>
      <c r="J97" s="1"/>
    </row>
    <row r="98" spans="1:12" ht="12.75" customHeight="1" x14ac:dyDescent="0.3">
      <c r="A98" s="1"/>
      <c r="B98" s="1"/>
      <c r="C98" s="37" t="s">
        <v>55</v>
      </c>
      <c r="D98" s="56" t="s">
        <v>132</v>
      </c>
      <c r="E98" s="48">
        <v>94463.44</v>
      </c>
      <c r="F98" s="1"/>
      <c r="G98" s="37" t="s">
        <v>104</v>
      </c>
      <c r="H98" s="56" t="s">
        <v>132</v>
      </c>
      <c r="I98" s="48">
        <v>17819.47</v>
      </c>
      <c r="J98" s="1"/>
    </row>
    <row r="99" spans="1:12" ht="12.75" customHeight="1" x14ac:dyDescent="0.3">
      <c r="A99" s="1"/>
      <c r="B99" s="1"/>
      <c r="C99" s="37" t="s">
        <v>56</v>
      </c>
      <c r="D99" s="56" t="s">
        <v>132</v>
      </c>
      <c r="E99" s="48">
        <v>20616.36</v>
      </c>
      <c r="F99" s="1"/>
      <c r="G99" s="37" t="s">
        <v>105</v>
      </c>
      <c r="H99" s="56" t="s">
        <v>132</v>
      </c>
      <c r="I99" s="48">
        <v>8790.64</v>
      </c>
      <c r="J99" s="1"/>
      <c r="K99" s="70"/>
      <c r="L99" s="69"/>
    </row>
    <row r="100" spans="1:12" ht="7.5" customHeight="1" x14ac:dyDescent="0.25">
      <c r="A100" s="1"/>
      <c r="B100" s="1"/>
      <c r="C100" s="1"/>
      <c r="D100" s="1"/>
      <c r="E100" s="58"/>
      <c r="F100" s="1"/>
      <c r="G100" s="1"/>
      <c r="H100" s="1"/>
      <c r="I100" s="58"/>
      <c r="J100" s="1"/>
      <c r="K100" s="70"/>
      <c r="L100" s="69"/>
    </row>
    <row r="101" spans="1:12" ht="14.15" customHeight="1" x14ac:dyDescent="0.25">
      <c r="A101" s="1"/>
      <c r="B101" s="1"/>
      <c r="C101" s="45" t="s">
        <v>4</v>
      </c>
      <c r="D101" s="1"/>
      <c r="E101" s="1"/>
      <c r="F101" s="1"/>
      <c r="G101" s="1"/>
      <c r="H101" s="1"/>
      <c r="I101" s="46">
        <f>SUM(E50:E99)+SUM(I50:I99)</f>
        <v>5110362.1899999995</v>
      </c>
      <c r="J101" s="1"/>
    </row>
    <row r="102" spans="1:12" ht="8.25" customHeight="1" x14ac:dyDescent="0.25">
      <c r="A102" s="1"/>
      <c r="B102" s="1"/>
      <c r="C102" s="44"/>
      <c r="D102" s="1"/>
      <c r="E102" s="1"/>
      <c r="F102" s="1"/>
      <c r="G102" s="1"/>
      <c r="H102" s="1"/>
      <c r="I102" s="1"/>
      <c r="J102" s="1"/>
    </row>
    <row r="103" spans="1:12" x14ac:dyDescent="0.25">
      <c r="A103" s="1"/>
      <c r="B103" s="1"/>
      <c r="C103" s="47" t="s">
        <v>129</v>
      </c>
      <c r="D103" s="21"/>
      <c r="E103" s="21"/>
      <c r="F103" s="21"/>
      <c r="G103" s="22"/>
      <c r="H103" s="1"/>
      <c r="I103" s="46">
        <v>0</v>
      </c>
      <c r="J103" s="1"/>
    </row>
    <row r="104" spans="1:12" ht="8.25" customHeight="1" x14ac:dyDescent="0.25">
      <c r="A104" s="1"/>
      <c r="B104" s="1"/>
      <c r="C104" s="44"/>
      <c r="D104" s="1"/>
      <c r="E104" s="1"/>
      <c r="F104" s="1"/>
      <c r="G104" s="1"/>
      <c r="H104" s="1"/>
      <c r="I104" s="1"/>
      <c r="J104" s="1"/>
    </row>
    <row r="105" spans="1:12" x14ac:dyDescent="0.25">
      <c r="A105" s="1"/>
      <c r="B105" s="1"/>
      <c r="C105" s="49"/>
      <c r="D105" s="49"/>
      <c r="E105" s="51" t="s">
        <v>111</v>
      </c>
      <c r="F105" s="50"/>
      <c r="G105" s="22"/>
      <c r="H105" s="1"/>
      <c r="I105" s="46">
        <f>I101-I103</f>
        <v>5110362.1899999995</v>
      </c>
      <c r="J105" s="1"/>
    </row>
    <row r="106" spans="1:12" ht="8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2" x14ac:dyDescent="0.25">
      <c r="A107" s="1"/>
      <c r="B107" s="1"/>
      <c r="C107" s="47" t="s">
        <v>112</v>
      </c>
      <c r="D107" s="21"/>
      <c r="E107" s="21"/>
      <c r="F107" s="22"/>
      <c r="G107" s="15"/>
      <c r="H107" s="1"/>
      <c r="I107" s="15"/>
      <c r="J107" s="1"/>
    </row>
    <row r="108" spans="1:12" ht="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10" spans="1:12" x14ac:dyDescent="0.25">
      <c r="F110" s="71"/>
    </row>
    <row r="111" spans="1:12" x14ac:dyDescent="0.25">
      <c r="B111" s="68"/>
    </row>
  </sheetData>
  <mergeCells count="8">
    <mergeCell ref="G45:H45"/>
    <mergeCell ref="E43:G43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Scrap Tire Distribution</vt:lpstr>
      <vt:lpstr>'Scrap Tire Distribution'!Print_Area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2018-02-16T21:41:54Z</cp:lastPrinted>
  <dcterms:created xsi:type="dcterms:W3CDTF">1996-10-14T23:33:28Z</dcterms:created>
  <dcterms:modified xsi:type="dcterms:W3CDTF">2024-01-10T15:03:48Z</dcterms:modified>
  <cp:contentStatus/>
</cp:coreProperties>
</file>