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T:\Statistical Abstract of North Carolina Taxes\2015\Part V. Other Local Government Taxes and Revenues\"/>
    </mc:Choice>
  </mc:AlternateContent>
  <bookViews>
    <workbookView xWindow="1170" yWindow="-15" windowWidth="12480" windowHeight="4095"/>
  </bookViews>
  <sheets>
    <sheet name="Co Tax Levies State Tax Shares" sheetId="1" r:id="rId1"/>
  </sheets>
  <externalReferences>
    <externalReference r:id="rId2"/>
  </externalReferences>
  <definedNames>
    <definedName name="_xlnm.Print_Area" localSheetId="0">'Co Tax Levies State Tax Shares'!$A$1:$T$191</definedName>
  </definedNames>
  <calcPr calcId="152511" calcOnSave="0"/>
</workbook>
</file>

<file path=xl/calcChain.xml><?xml version="1.0" encoding="utf-8"?>
<calcChain xmlns="http://schemas.openxmlformats.org/spreadsheetml/2006/main">
  <c r="C179" i="1" l="1"/>
  <c r="T20" i="1"/>
  <c r="T19" i="1"/>
  <c r="T18" i="1"/>
  <c r="T17" i="1"/>
  <c r="T16" i="1"/>
  <c r="T13" i="1"/>
  <c r="T12" i="1"/>
  <c r="T11" i="1"/>
  <c r="T10" i="1"/>
  <c r="T9" i="1"/>
  <c r="M179" i="1"/>
  <c r="S179" i="1" l="1"/>
  <c r="T174" i="1"/>
  <c r="T173" i="1"/>
  <c r="T168" i="1"/>
  <c r="T163" i="1"/>
  <c r="T161" i="1"/>
  <c r="T156" i="1"/>
  <c r="T147" i="1"/>
  <c r="T124" i="1"/>
  <c r="T123" i="1"/>
  <c r="T122" i="1"/>
  <c r="T121" i="1"/>
  <c r="T120" i="1"/>
  <c r="T117" i="1"/>
  <c r="T116" i="1"/>
  <c r="T115" i="1"/>
  <c r="T114" i="1"/>
  <c r="T113" i="1"/>
  <c r="T110" i="1"/>
  <c r="T109" i="1"/>
  <c r="T108" i="1"/>
  <c r="T107" i="1"/>
  <c r="T106" i="1"/>
  <c r="T103" i="1"/>
  <c r="T102" i="1"/>
  <c r="T101" i="1"/>
  <c r="T100" i="1"/>
  <c r="T99" i="1"/>
  <c r="T96" i="1"/>
  <c r="T95" i="1"/>
  <c r="T94" i="1"/>
  <c r="T93" i="1"/>
  <c r="T92" i="1"/>
  <c r="T89" i="1"/>
  <c r="T88" i="1"/>
  <c r="T87" i="1"/>
  <c r="T86" i="1"/>
  <c r="T85" i="1"/>
  <c r="T82" i="1"/>
  <c r="T81" i="1"/>
  <c r="T80" i="1"/>
  <c r="T79" i="1"/>
  <c r="T78" i="1"/>
  <c r="T55" i="1"/>
  <c r="T54" i="1"/>
  <c r="T53" i="1"/>
  <c r="T52" i="1"/>
  <c r="T51" i="1"/>
  <c r="T48" i="1"/>
  <c r="T47" i="1"/>
  <c r="T46" i="1"/>
  <c r="T45" i="1"/>
  <c r="T44" i="1"/>
  <c r="T41" i="1"/>
  <c r="T40" i="1"/>
  <c r="T39" i="1"/>
  <c r="T38" i="1"/>
  <c r="T37" i="1"/>
  <c r="T34" i="1"/>
  <c r="T33" i="1"/>
  <c r="T32" i="1"/>
  <c r="T31" i="1"/>
  <c r="T30" i="1"/>
  <c r="T27" i="1"/>
  <c r="T26" i="1"/>
  <c r="T25" i="1"/>
  <c r="T24" i="1"/>
  <c r="T23" i="1"/>
  <c r="F177" i="1" l="1"/>
  <c r="T177" i="1" s="1"/>
  <c r="F176" i="1"/>
  <c r="T176" i="1" s="1"/>
  <c r="F175" i="1"/>
  <c r="T175" i="1" s="1"/>
  <c r="F170" i="1"/>
  <c r="T170" i="1" s="1"/>
  <c r="F169" i="1"/>
  <c r="T169" i="1" s="1"/>
  <c r="F167" i="1"/>
  <c r="T167" i="1" s="1"/>
  <c r="F166" i="1"/>
  <c r="T166" i="1" s="1"/>
  <c r="F162" i="1"/>
  <c r="T162" i="1" s="1"/>
  <c r="F160" i="1"/>
  <c r="T160" i="1" s="1"/>
  <c r="F159" i="1"/>
  <c r="T159" i="1" s="1"/>
  <c r="F155" i="1"/>
  <c r="T155" i="1" s="1"/>
  <c r="F154" i="1"/>
  <c r="T154" i="1" s="1"/>
  <c r="F153" i="1"/>
  <c r="T153" i="1" s="1"/>
  <c r="F152" i="1"/>
  <c r="T152" i="1" s="1"/>
  <c r="F149" i="1"/>
  <c r="T149" i="1" s="1"/>
  <c r="F148" i="1"/>
  <c r="T148" i="1" s="1"/>
  <c r="F146" i="1"/>
  <c r="T146" i="1" s="1"/>
  <c r="F145" i="1"/>
  <c r="T145" i="1" s="1"/>
  <c r="F142" i="1"/>
  <c r="T142" i="1" s="1"/>
  <c r="F141" i="1"/>
  <c r="T141" i="1" s="1"/>
  <c r="F140" i="1"/>
  <c r="T140" i="1" s="1"/>
  <c r="F139" i="1"/>
  <c r="T139" i="1" s="1"/>
  <c r="F138" i="1"/>
  <c r="T138" i="1" s="1"/>
  <c r="Q179" i="1"/>
  <c r="T179" i="1" l="1"/>
  <c r="G179" i="1"/>
  <c r="R179" i="1"/>
  <c r="P179" i="1"/>
  <c r="O179" i="1"/>
  <c r="N179" i="1"/>
  <c r="L179" i="1"/>
  <c r="I179" i="1"/>
  <c r="F179" i="1"/>
  <c r="E179" i="1"/>
  <c r="D179" i="1"/>
  <c r="B179" i="1"/>
  <c r="K179" i="1" l="1"/>
  <c r="J179" i="1"/>
</calcChain>
</file>

<file path=xl/sharedStrings.xml><?xml version="1.0" encoding="utf-8"?>
<sst xmlns="http://schemas.openxmlformats.org/spreadsheetml/2006/main" count="390" uniqueCount="188">
  <si>
    <t xml:space="preserve">Excise </t>
  </si>
  <si>
    <t xml:space="preserve">White </t>
  </si>
  <si>
    <t>and</t>
  </si>
  <si>
    <t xml:space="preserve"> goods</t>
  </si>
  <si>
    <t>property</t>
  </si>
  <si>
    <t>Occupancy</t>
  </si>
  <si>
    <t>disposal</t>
  </si>
  <si>
    <t>tax</t>
  </si>
  <si>
    <t xml:space="preserve">Total </t>
  </si>
  <si>
    <t>Counties</t>
  </si>
  <si>
    <t>[$]</t>
  </si>
  <si>
    <t>Alamance</t>
  </si>
  <si>
    <t>Alexander</t>
  </si>
  <si>
    <t>Alleghany</t>
  </si>
  <si>
    <t>Anson</t>
  </si>
  <si>
    <t>Ashe</t>
  </si>
  <si>
    <t>Avery</t>
  </si>
  <si>
    <t>Beaufort</t>
  </si>
  <si>
    <t>Bertie</t>
  </si>
  <si>
    <t>Bladen</t>
  </si>
  <si>
    <t>Brunswick</t>
  </si>
  <si>
    <t>Buncombe</t>
  </si>
  <si>
    <t>a</t>
  </si>
  <si>
    <t>Burke</t>
  </si>
  <si>
    <t>Cabarrus</t>
  </si>
  <si>
    <t>Caldwell</t>
  </si>
  <si>
    <t>Camden</t>
  </si>
  <si>
    <t>Carteret</t>
  </si>
  <si>
    <t>Caswell</t>
  </si>
  <si>
    <t>Catawba</t>
  </si>
  <si>
    <t>Chatham</t>
  </si>
  <si>
    <t>Cherokee</t>
  </si>
  <si>
    <t>Chowan</t>
  </si>
  <si>
    <t>Clay</t>
  </si>
  <si>
    <t>Cleveland</t>
  </si>
  <si>
    <t>Columbus</t>
  </si>
  <si>
    <t>Craven</t>
  </si>
  <si>
    <t>Cumberland</t>
  </si>
  <si>
    <t>Currituck</t>
  </si>
  <si>
    <t>Dare</t>
  </si>
  <si>
    <t>Davidson</t>
  </si>
  <si>
    <t>Davie</t>
  </si>
  <si>
    <t>Duplin</t>
  </si>
  <si>
    <t>Durham</t>
  </si>
  <si>
    <t>Edgecombe</t>
  </si>
  <si>
    <t>Forsyth</t>
  </si>
  <si>
    <t>Franklin</t>
  </si>
  <si>
    <t>Gaston</t>
  </si>
  <si>
    <t>Gates</t>
  </si>
  <si>
    <t>Graham</t>
  </si>
  <si>
    <t>Granville</t>
  </si>
  <si>
    <t>Greene</t>
  </si>
  <si>
    <t>Guilford</t>
  </si>
  <si>
    <t>Halifax</t>
  </si>
  <si>
    <t>Harnett</t>
  </si>
  <si>
    <t>Haywood</t>
  </si>
  <si>
    <t>Henderson</t>
  </si>
  <si>
    <t>Hertford</t>
  </si>
  <si>
    <t>Hoke</t>
  </si>
  <si>
    <t>Hyde</t>
  </si>
  <si>
    <t>Iredell</t>
  </si>
  <si>
    <t>Jackson</t>
  </si>
  <si>
    <t>Johnston</t>
  </si>
  <si>
    <t>Jones</t>
  </si>
  <si>
    <t>Lee</t>
  </si>
  <si>
    <t>Lenoir</t>
  </si>
  <si>
    <t>Lincoln</t>
  </si>
  <si>
    <t>Macon</t>
  </si>
  <si>
    <t>Madison</t>
  </si>
  <si>
    <t>Martin</t>
  </si>
  <si>
    <t>McDowell</t>
  </si>
  <si>
    <t>Mecklenburg</t>
  </si>
  <si>
    <t>Mitchell</t>
  </si>
  <si>
    <t>Montgomery</t>
  </si>
  <si>
    <t>Moore</t>
  </si>
  <si>
    <t>Nash</t>
  </si>
  <si>
    <t>New Hanover</t>
  </si>
  <si>
    <t>Northampton</t>
  </si>
  <si>
    <t>Onslow</t>
  </si>
  <si>
    <t>Orange</t>
  </si>
  <si>
    <t>Pamlico</t>
  </si>
  <si>
    <t>Pasquotank</t>
  </si>
  <si>
    <t>Pender</t>
  </si>
  <si>
    <t>Perquimans</t>
  </si>
  <si>
    <t>Person</t>
  </si>
  <si>
    <t>Pitt</t>
  </si>
  <si>
    <t>Polk</t>
  </si>
  <si>
    <t>Randolph</t>
  </si>
  <si>
    <t>Richmond</t>
  </si>
  <si>
    <t>Robeson</t>
  </si>
  <si>
    <t>Rockingham</t>
  </si>
  <si>
    <t>Rowan</t>
  </si>
  <si>
    <t>Rutherford</t>
  </si>
  <si>
    <t>Sampson</t>
  </si>
  <si>
    <t>Scotland</t>
  </si>
  <si>
    <t>Stanly</t>
  </si>
  <si>
    <t>Stokes</t>
  </si>
  <si>
    <t>Surry</t>
  </si>
  <si>
    <t>Swain</t>
  </si>
  <si>
    <t>Transylvania</t>
  </si>
  <si>
    <t>Tyrrell</t>
  </si>
  <si>
    <t>Union</t>
  </si>
  <si>
    <t>Vance</t>
  </si>
  <si>
    <t>Wake</t>
  </si>
  <si>
    <t>Warren</t>
  </si>
  <si>
    <t>Washington</t>
  </si>
  <si>
    <t>Watauga</t>
  </si>
  <si>
    <t>Wayne</t>
  </si>
  <si>
    <t>Wilkes</t>
  </si>
  <si>
    <t>Wilson</t>
  </si>
  <si>
    <t>Yadkin</t>
  </si>
  <si>
    <t>Yancey</t>
  </si>
  <si>
    <t>All counties</t>
  </si>
  <si>
    <t>b</t>
  </si>
  <si>
    <t>c</t>
  </si>
  <si>
    <t>programming</t>
  </si>
  <si>
    <t>taxes</t>
  </si>
  <si>
    <t>Solid</t>
  </si>
  <si>
    <t>waste</t>
  </si>
  <si>
    <t xml:space="preserve">Land </t>
  </si>
  <si>
    <t>Transfer</t>
  </si>
  <si>
    <t>Meals</t>
  </si>
  <si>
    <t>License</t>
  </si>
  <si>
    <t>County-</t>
  </si>
  <si>
    <t>wide</t>
  </si>
  <si>
    <t xml:space="preserve">tax on </t>
  </si>
  <si>
    <t>convey-</t>
  </si>
  <si>
    <t>Beer</t>
  </si>
  <si>
    <t>wine</t>
  </si>
  <si>
    <t>excise</t>
  </si>
  <si>
    <t xml:space="preserve">                                                   Locally Levied Taxes:</t>
  </si>
  <si>
    <t>franchise/</t>
  </si>
  <si>
    <t>Telecommu-</t>
  </si>
  <si>
    <t>Video</t>
  </si>
  <si>
    <t>Electric</t>
  </si>
  <si>
    <t>Piped</t>
  </si>
  <si>
    <t>natural gas</t>
  </si>
  <si>
    <t>Statutory</t>
  </si>
  <si>
    <t>hold</t>
  </si>
  <si>
    <t>harmless</t>
  </si>
  <si>
    <t>Medicaid</t>
  </si>
  <si>
    <t xml:space="preserve">  State aid:</t>
  </si>
  <si>
    <t xml:space="preserve">                                                                                                                                                                                                                                  TABLE  65. -Continued</t>
  </si>
  <si>
    <t xml:space="preserve">    During 2014-15, Camden County received a share of the distributable proceeds as a result of the legislation.</t>
  </si>
  <si>
    <t xml:space="preserve">  b  Excludes $2.47 for Beach Nourishment in Dare County.  </t>
  </si>
  <si>
    <t>excise†</t>
  </si>
  <si>
    <t>local government</t>
  </si>
  <si>
    <t xml:space="preserve">    sales taxes</t>
  </si>
  <si>
    <t xml:space="preserve">    SL 2013-316, s. 4.1(a) and (d) repeal the franchise tax on electric utilities and the piped natural gas excise tax effective July 1, 2014; gross receipts billed on or after this date are subject to the 7% combined general rate of </t>
  </si>
  <si>
    <t xml:space="preserve">    combined general rate of sales and use tax for which taxes were collected by the NCDOR during the July 2014 through March 2015 period.</t>
  </si>
  <si>
    <t>Scrap</t>
  </si>
  <si>
    <t>tire</t>
  </si>
  <si>
    <t xml:space="preserve">                                                County Shares of State Levied Taxes:</t>
  </si>
  <si>
    <t xml:space="preserve">  c  Excludes the following amount for 1/2% Local Government Public Transportation Sales Tax: Durham County, $24,970,577.43.</t>
  </si>
  <si>
    <t xml:space="preserve">  c  Excludes the following amounts for 1/2% Local Government Public Transportation Sales Tax: Mecklenburg County, $43,457,603.90; Orange County, $6,260,307.58. </t>
  </si>
  <si>
    <t xml:space="preserve">  †  HB 787 (SL 2005-433, s.10(a)) authorized counties meeting certain requirements to receive a share of the distributable proceeds of utility franchise tax, piped natural gas excise tax, and sales and use tax levied on telecommunications</t>
  </si>
  <si>
    <t xml:space="preserve">    services.  An eligible county must contain either no incorporated areas or one incorporated municipality consisting of less than 100 acres within the county with land area primarily located in another county.</t>
  </si>
  <si>
    <t xml:space="preserve">††† Computations of county retained shares generated from July 2014 through June 2015 transactions are based on information reported on Form R-1, Conveyance Tax Return in combination with remittances of the State's </t>
  </si>
  <si>
    <t>ances†††</t>
  </si>
  <si>
    <t xml:space="preserve">    Camden County's distributable shares of electricity, $466,277, and piped natural gas, $2,355, represent its distributable portions of proceeds generated from electricity and piped natural gas transactions subject to the 7%  </t>
  </si>
  <si>
    <t xml:space="preserve">       allocation of the excise tax on conveyances.  The finance officer of each county must credit one-half of the proceeds to the county's general fund and remit the remaining one-half of the proceeds, less taxes refunded and the  </t>
  </si>
  <si>
    <t xml:space="preserve">       county's allowance for administrative costs, to the NCDOR [a county may retain two percent (2%) of the amount of tax proceeds allocated to the State as compensation for the county's cost of collection and administration].</t>
  </si>
  <si>
    <r>
      <t xml:space="preserve">       Refer to </t>
    </r>
    <r>
      <rPr>
        <b/>
        <i/>
        <sz val="9"/>
        <rFont val="Times New Roman"/>
        <family val="1"/>
      </rPr>
      <t>Table 77</t>
    </r>
    <r>
      <rPr>
        <b/>
        <sz val="9"/>
        <rFont val="Times New Roman"/>
        <family val="1"/>
      </rPr>
      <t xml:space="preserve"> for information pertaining to net proceeds of the excise tax on conveyances attributed by county by fiscal year; refer to </t>
    </r>
    <r>
      <rPr>
        <b/>
        <i/>
        <sz val="9"/>
        <rFont val="Times New Roman"/>
        <family val="1"/>
      </rPr>
      <t>Table 51</t>
    </r>
    <r>
      <rPr>
        <b/>
        <sz val="9"/>
        <rFont val="Times New Roman"/>
        <family val="1"/>
      </rPr>
      <t xml:space="preserve"> for information pertaining to State allocations of the excise tax on </t>
    </r>
  </si>
  <si>
    <t xml:space="preserve">      conveyances by fiscal year.</t>
  </si>
  <si>
    <t xml:space="preserve">  a  Includes $15,325,537.13 paid to the School Capital Fund Commission for Buncombe County in accordance with Chapter 534 of the 1983 Session Laws.</t>
  </si>
  <si>
    <t xml:space="preserve">            County-wide property tax levies generally reflect the assessed valuation of taxable real property, taxable personal property other than registered motor vehicles, and public service company property as of</t>
  </si>
  <si>
    <t xml:space="preserve">            Detail may not add to totals due to rounding.</t>
  </si>
  <si>
    <t xml:space="preserve">Note:   County-wide property tax levies are computations derived by applying the county-wide tax rate to the total assessed valuation of all property locally taxable and do not include supplementary school district levies.  </t>
  </si>
  <si>
    <t xml:space="preserve">     Sales and Use tax: 7%  combined general rate</t>
  </si>
  <si>
    <t xml:space="preserve">        Property, License, Land Transfer, Meals, Occupancy, Sales and Use</t>
  </si>
  <si>
    <t xml:space="preserve">                                                                                                                                          TABLE  65.  COUNTY TAX LEVIES AND COUNTY SHARES OF STATE TAXES BY TYPE, FISCAL YEAR 2014-2015</t>
  </si>
  <si>
    <t xml:space="preserve">                  Taxes collected during </t>
  </si>
  <si>
    <t>fiscal year 2013-2014 according to tax type††:</t>
  </si>
  <si>
    <t>††  License, land transfer, meals, and occupancy taxes collections information are compiled from source data reported for county jurisdictions on Form TR-1-14 as processed by the NCDOR Local Government Division, except</t>
  </si>
  <si>
    <t>[see notes a,b,c]</t>
  </si>
  <si>
    <t xml:space="preserve"> County share:</t>
  </si>
  <si>
    <t xml:space="preserve">       that license tax collections shown for Bladen, Swain, and Transylvania Counties are amounts reported on the AFIR (as of June 30, 2014) to the NCDST.</t>
  </si>
  <si>
    <t>164.44K</t>
  </si>
  <si>
    <t>§ 105-</t>
  </si>
  <si>
    <t>164.44L</t>
  </si>
  <si>
    <t>164.44F</t>
  </si>
  <si>
    <t>164.44I</t>
  </si>
  <si>
    <t>Electricity†</t>
  </si>
  <si>
    <t>natural gas†</t>
  </si>
  <si>
    <t>nications†</t>
  </si>
  <si>
    <t>§ 105-523</t>
  </si>
  <si>
    <t xml:space="preserve">            January 1, 2014, and the assessed valuation for classified registered motor vehicles for which tax notices were issued in accordance with § 105-330.5(a) during calendar year 2014, net of releases made by that date. </t>
  </si>
  <si>
    <t xml:space="preserve">    sales and use tax under § 105-164.4(a)(9). Camden County's share of $71,224 represents its distributable portion of proceeds from April-June 2014 collections of the utility franchise tax and piped natural gas excise tax prior to repeal.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</si>
</sst>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&quot;$&quot;#,##0_);[Red]\(&quot;$&quot;#,##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_)"/>
    <numFmt numFmtId="165" formatCode="General_)"/>
  </numFmts>
  <fonts count="9" x14ac:knownFonts="1">
    <font>
      <sz val="10"/>
      <name val="Arial"/>
    </font>
    <font>
      <sz val="10"/>
      <name val="Arial"/>
      <family val="2"/>
    </font>
    <font>
      <b/>
      <sz val="9"/>
      <name val="Times New Roman"/>
      <family val="1"/>
    </font>
    <font>
      <b/>
      <sz val="9"/>
      <color rgb="FFFF0000"/>
      <name val="Times New Roman"/>
      <family val="1"/>
    </font>
    <font>
      <b/>
      <sz val="9"/>
      <color indexed="10"/>
      <name val="Times New Roman"/>
      <family val="1"/>
    </font>
    <font>
      <b/>
      <i/>
      <sz val="9"/>
      <name val="Times New Roman"/>
      <family val="1"/>
    </font>
    <font>
      <b/>
      <sz val="9"/>
      <color indexed="8"/>
      <name val="Times New Roman"/>
      <family val="1"/>
    </font>
    <font>
      <sz val="9"/>
      <name val="Arial"/>
      <family val="2"/>
    </font>
    <font>
      <b/>
      <sz val="9"/>
      <name val="MS Sans Serif"/>
      <family val="2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1">
    <xf numFmtId="0" fontId="0" fillId="0" borderId="0" xfId="0"/>
    <xf numFmtId="164" fontId="2" fillId="3" borderId="0" xfId="0" applyNumberFormat="1" applyFont="1" applyFill="1" applyBorder="1" applyAlignment="1" applyProtection="1">
      <alignment horizontal="left"/>
    </xf>
    <xf numFmtId="41" fontId="2" fillId="3" borderId="0" xfId="0" applyNumberFormat="1" applyFont="1" applyFill="1" applyBorder="1"/>
    <xf numFmtId="41" fontId="2" fillId="3" borderId="0" xfId="0" applyNumberFormat="1" applyFont="1" applyFill="1" applyAlignment="1">
      <alignment horizontal="right"/>
    </xf>
    <xf numFmtId="41" fontId="2" fillId="3" borderId="0" xfId="0" applyNumberFormat="1" applyFont="1" applyFill="1" applyAlignment="1" applyProtection="1">
      <alignment horizontal="right"/>
    </xf>
    <xf numFmtId="41" fontId="2" fillId="3" borderId="0" xfId="0" applyNumberFormat="1" applyFont="1" applyFill="1"/>
    <xf numFmtId="41" fontId="2" fillId="3" borderId="0" xfId="0" applyNumberFormat="1" applyFont="1" applyFill="1" applyAlignment="1"/>
    <xf numFmtId="41" fontId="2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3" fontId="2" fillId="3" borderId="0" xfId="0" applyNumberFormat="1" applyFont="1" applyFill="1" applyAlignment="1">
      <alignment horizontal="right"/>
    </xf>
    <xf numFmtId="37" fontId="2" fillId="3" borderId="0" xfId="0" applyNumberFormat="1" applyFont="1" applyFill="1" applyBorder="1" applyAlignment="1" applyProtection="1"/>
    <xf numFmtId="41" fontId="3" fillId="3" borderId="0" xfId="0" applyNumberFormat="1" applyFont="1" applyFill="1"/>
    <xf numFmtId="164" fontId="2" fillId="3" borderId="0" xfId="0" quotePrefix="1" applyNumberFormat="1" applyFont="1" applyFill="1" applyBorder="1" applyAlignment="1" applyProtection="1">
      <alignment horizontal="left"/>
    </xf>
    <xf numFmtId="41" fontId="2" fillId="3" borderId="0" xfId="0" applyNumberFormat="1" applyFont="1" applyFill="1" applyBorder="1" applyAlignment="1">
      <alignment horizontal="right"/>
    </xf>
    <xf numFmtId="41" fontId="2" fillId="3" borderId="0" xfId="0" applyNumberFormat="1" applyFont="1" applyFill="1" applyBorder="1" applyAlignment="1"/>
    <xf numFmtId="43" fontId="2" fillId="3" borderId="0" xfId="0" applyNumberFormat="1" applyFont="1" applyFill="1"/>
    <xf numFmtId="41" fontId="4" fillId="3" borderId="0" xfId="0" applyNumberFormat="1" applyFont="1" applyFill="1" applyBorder="1"/>
    <xf numFmtId="41" fontId="2" fillId="3" borderId="0" xfId="0" applyNumberFormat="1" applyFont="1" applyFill="1" applyBorder="1" applyProtection="1"/>
    <xf numFmtId="3" fontId="2" fillId="3" borderId="0" xfId="0" applyNumberFormat="1" applyFont="1" applyFill="1" applyBorder="1"/>
    <xf numFmtId="0" fontId="2" fillId="3" borderId="0" xfId="0" applyFont="1" applyFill="1"/>
    <xf numFmtId="43" fontId="2" fillId="3" borderId="0" xfId="0" applyNumberFormat="1" applyFont="1" applyFill="1" applyBorder="1" applyAlignment="1" applyProtection="1">
      <alignment horizontal="left"/>
    </xf>
    <xf numFmtId="3" fontId="2" fillId="3" borderId="0" xfId="0" applyNumberFormat="1" applyFont="1" applyFill="1" applyBorder="1" applyProtection="1"/>
    <xf numFmtId="41" fontId="2" fillId="3" borderId="0" xfId="0" applyNumberFormat="1" applyFont="1" applyFill="1" applyBorder="1" applyAlignment="1" applyProtection="1">
      <alignment horizontal="right"/>
    </xf>
    <xf numFmtId="3" fontId="2" fillId="3" borderId="0" xfId="0" applyNumberFormat="1" applyFont="1" applyFill="1" applyBorder="1" applyAlignment="1" applyProtection="1">
      <alignment horizontal="right"/>
    </xf>
    <xf numFmtId="3" fontId="6" fillId="3" borderId="0" xfId="1" applyNumberFormat="1" applyFont="1" applyFill="1" applyBorder="1" applyAlignment="1" applyProtection="1"/>
    <xf numFmtId="6" fontId="2" fillId="3" borderId="0" xfId="0" applyNumberFormat="1" applyFont="1" applyFill="1" applyBorder="1" applyAlignment="1" applyProtection="1">
      <alignment horizontal="right"/>
    </xf>
    <xf numFmtId="41" fontId="2" fillId="3" borderId="0" xfId="0" applyNumberFormat="1" applyFont="1" applyFill="1" applyBorder="1" applyAlignment="1" applyProtection="1"/>
    <xf numFmtId="3" fontId="2" fillId="3" borderId="0" xfId="0" applyNumberFormat="1" applyFont="1" applyFill="1"/>
    <xf numFmtId="43" fontId="2" fillId="3" borderId="3" xfId="0" applyNumberFormat="1" applyFont="1" applyFill="1" applyBorder="1"/>
    <xf numFmtId="41" fontId="2" fillId="3" borderId="12" xfId="0" applyNumberFormat="1" applyFont="1" applyFill="1" applyBorder="1"/>
    <xf numFmtId="41" fontId="2" fillId="3" borderId="5" xfId="0" applyNumberFormat="1" applyFont="1" applyFill="1" applyBorder="1" applyAlignment="1">
      <alignment horizontal="left"/>
    </xf>
    <xf numFmtId="41" fontId="2" fillId="3" borderId="5" xfId="0" applyNumberFormat="1" applyFont="1" applyFill="1" applyBorder="1" applyAlignment="1">
      <alignment horizontal="center"/>
    </xf>
    <xf numFmtId="41" fontId="3" fillId="3" borderId="5" xfId="0" applyNumberFormat="1" applyFont="1" applyFill="1" applyBorder="1" applyAlignment="1">
      <alignment horizontal="center"/>
    </xf>
    <xf numFmtId="43" fontId="7" fillId="3" borderId="5" xfId="0" applyNumberFormat="1" applyFont="1" applyFill="1" applyBorder="1"/>
    <xf numFmtId="41" fontId="3" fillId="3" borderId="3" xfId="0" applyNumberFormat="1" applyFont="1" applyFill="1" applyBorder="1" applyAlignment="1">
      <alignment horizontal="center"/>
    </xf>
    <xf numFmtId="41" fontId="2" fillId="3" borderId="7" xfId="0" applyNumberFormat="1" applyFont="1" applyFill="1" applyBorder="1" applyAlignment="1">
      <alignment horizontal="centerContinuous"/>
    </xf>
    <xf numFmtId="41" fontId="2" fillId="3" borderId="7" xfId="0" applyNumberFormat="1" applyFont="1" applyFill="1" applyBorder="1" applyAlignment="1">
      <alignment horizontal="center"/>
    </xf>
    <xf numFmtId="43" fontId="7" fillId="3" borderId="14" xfId="0" applyNumberFormat="1" applyFont="1" applyFill="1" applyBorder="1"/>
    <xf numFmtId="41" fontId="2" fillId="3" borderId="13" xfId="0" applyNumberFormat="1" applyFont="1" applyFill="1" applyBorder="1" applyAlignment="1">
      <alignment horizontal="left"/>
    </xf>
    <xf numFmtId="43" fontId="7" fillId="3" borderId="13" xfId="0" applyNumberFormat="1" applyFont="1" applyFill="1" applyBorder="1"/>
    <xf numFmtId="41" fontId="2" fillId="3" borderId="13" xfId="0" applyNumberFormat="1" applyFont="1" applyFill="1" applyBorder="1" applyAlignment="1">
      <alignment horizontal="centerContinuous"/>
    </xf>
    <xf numFmtId="41" fontId="2" fillId="3" borderId="5" xfId="0" applyNumberFormat="1" applyFont="1" applyFill="1" applyBorder="1" applyAlignment="1">
      <alignment horizontal="centerContinuous"/>
    </xf>
    <xf numFmtId="41" fontId="2" fillId="3" borderId="12" xfId="0" applyNumberFormat="1" applyFont="1" applyFill="1" applyBorder="1" applyAlignment="1">
      <alignment horizontal="centerContinuous"/>
    </xf>
    <xf numFmtId="43" fontId="2" fillId="3" borderId="2" xfId="0" applyNumberFormat="1" applyFont="1" applyFill="1" applyBorder="1"/>
    <xf numFmtId="41" fontId="2" fillId="3" borderId="10" xfId="0" applyNumberFormat="1" applyFont="1" applyFill="1" applyBorder="1"/>
    <xf numFmtId="41" fontId="2" fillId="3" borderId="6" xfId="0" applyNumberFormat="1" applyFont="1" applyFill="1" applyBorder="1" applyAlignment="1">
      <alignment horizontal="left"/>
    </xf>
    <xf numFmtId="41" fontId="2" fillId="3" borderId="6" xfId="0" applyNumberFormat="1" applyFont="1" applyFill="1" applyBorder="1" applyAlignment="1">
      <alignment horizontal="center"/>
    </xf>
    <xf numFmtId="41" fontId="3" fillId="3" borderId="6" xfId="0" applyNumberFormat="1" applyFont="1" applyFill="1" applyBorder="1" applyAlignment="1">
      <alignment horizontal="center"/>
    </xf>
    <xf numFmtId="43" fontId="7" fillId="3" borderId="6" xfId="0" applyNumberFormat="1" applyFont="1" applyFill="1" applyBorder="1"/>
    <xf numFmtId="41" fontId="3" fillId="3" borderId="4" xfId="0" applyNumberFormat="1" applyFont="1" applyFill="1" applyBorder="1" applyAlignment="1">
      <alignment horizontal="center"/>
    </xf>
    <xf numFmtId="41" fontId="2" fillId="3" borderId="8" xfId="0" applyNumberFormat="1" applyFont="1" applyFill="1" applyBorder="1" applyAlignment="1">
      <alignment horizontal="center"/>
    </xf>
    <xf numFmtId="41" fontId="2" fillId="3" borderId="7" xfId="0" applyNumberFormat="1" applyFont="1" applyFill="1" applyBorder="1" applyAlignment="1" applyProtection="1">
      <alignment horizontal="center"/>
    </xf>
    <xf numFmtId="41" fontId="3" fillId="3" borderId="7" xfId="0" applyNumberFormat="1" applyFont="1" applyFill="1" applyBorder="1" applyAlignment="1">
      <alignment horizontal="right"/>
    </xf>
    <xf numFmtId="41" fontId="2" fillId="3" borderId="8" xfId="0" applyNumberFormat="1" applyFont="1" applyFill="1" applyBorder="1" applyAlignment="1" applyProtection="1">
      <alignment horizontal="center"/>
    </xf>
    <xf numFmtId="41" fontId="3" fillId="3" borderId="3" xfId="0" applyNumberFormat="1" applyFont="1" applyFill="1" applyBorder="1" applyAlignment="1">
      <alignment horizontal="right"/>
    </xf>
    <xf numFmtId="43" fontId="2" fillId="3" borderId="7" xfId="0" applyNumberFormat="1" applyFont="1" applyFill="1" applyBorder="1" applyAlignment="1">
      <alignment horizontal="center"/>
    </xf>
    <xf numFmtId="43" fontId="2" fillId="3" borderId="12" xfId="0" applyNumberFormat="1" applyFont="1" applyFill="1" applyBorder="1" applyAlignment="1">
      <alignment horizontal="left"/>
    </xf>
    <xf numFmtId="43" fontId="2" fillId="3" borderId="3" xfId="0" applyNumberFormat="1" applyFont="1" applyFill="1" applyBorder="1" applyAlignment="1">
      <alignment horizontal="center"/>
    </xf>
    <xf numFmtId="41" fontId="7" fillId="3" borderId="11" xfId="0" applyNumberFormat="1" applyFont="1" applyFill="1" applyBorder="1"/>
    <xf numFmtId="43" fontId="2" fillId="2" borderId="2" xfId="0" applyNumberFormat="1" applyFont="1" applyFill="1" applyBorder="1"/>
    <xf numFmtId="41" fontId="2" fillId="3" borderId="12" xfId="0" applyNumberFormat="1" applyFont="1" applyFill="1" applyBorder="1" applyAlignment="1">
      <alignment horizontal="center"/>
    </xf>
    <xf numFmtId="41" fontId="2" fillId="3" borderId="12" xfId="0" applyNumberFormat="1" applyFont="1" applyFill="1" applyBorder="1" applyAlignment="1"/>
    <xf numFmtId="41" fontId="2" fillId="3" borderId="5" xfId="0" applyNumberFormat="1" applyFont="1" applyFill="1" applyBorder="1" applyAlignment="1"/>
    <xf numFmtId="41" fontId="2" fillId="3" borderId="3" xfId="0" applyNumberFormat="1" applyFont="1" applyFill="1" applyBorder="1" applyAlignment="1" applyProtection="1">
      <alignment horizontal="center"/>
    </xf>
    <xf numFmtId="41" fontId="2" fillId="3" borderId="0" xfId="0" applyNumberFormat="1" applyFont="1" applyFill="1" applyBorder="1" applyAlignment="1" applyProtection="1">
      <alignment horizontal="center"/>
    </xf>
    <xf numFmtId="43" fontId="2" fillId="3" borderId="8" xfId="0" applyNumberFormat="1" applyFont="1" applyFill="1" applyBorder="1" applyAlignment="1">
      <alignment horizontal="center"/>
    </xf>
    <xf numFmtId="43" fontId="2" fillId="3" borderId="12" xfId="0" applyNumberFormat="1" applyFont="1" applyFill="1" applyBorder="1" applyAlignment="1">
      <alignment horizontal="center"/>
    </xf>
    <xf numFmtId="41" fontId="2" fillId="3" borderId="11" xfId="0" applyNumberFormat="1" applyFont="1" applyFill="1" applyBorder="1" applyAlignment="1">
      <alignment horizontal="center"/>
    </xf>
    <xf numFmtId="43" fontId="7" fillId="2" borderId="0" xfId="0" applyNumberFormat="1" applyFont="1" applyFill="1"/>
    <xf numFmtId="41" fontId="3" fillId="3" borderId="2" xfId="0" applyNumberFormat="1" applyFont="1" applyFill="1" applyBorder="1" applyAlignment="1" applyProtection="1">
      <alignment horizontal="center"/>
    </xf>
    <xf numFmtId="41" fontId="2" fillId="3" borderId="2" xfId="0" applyNumberFormat="1" applyFont="1" applyFill="1" applyBorder="1" applyAlignment="1">
      <alignment horizontal="center"/>
    </xf>
    <xf numFmtId="41" fontId="2" fillId="3" borderId="2" xfId="0" applyNumberFormat="1" applyFont="1" applyFill="1" applyBorder="1" applyAlignment="1" applyProtection="1">
      <alignment horizontal="center"/>
    </xf>
    <xf numFmtId="41" fontId="2" fillId="3" borderId="11" xfId="0" applyNumberFormat="1" applyFont="1" applyFill="1" applyBorder="1" applyAlignment="1" applyProtection="1">
      <alignment horizontal="center"/>
    </xf>
    <xf numFmtId="43" fontId="2" fillId="2" borderId="4" xfId="0" applyNumberFormat="1" applyFont="1" applyFill="1" applyBorder="1" applyAlignment="1" applyProtection="1">
      <alignment horizontal="center"/>
    </xf>
    <xf numFmtId="41" fontId="2" fillId="3" borderId="9" xfId="0" applyNumberFormat="1" applyFont="1" applyFill="1" applyBorder="1" applyAlignment="1" applyProtection="1">
      <alignment horizontal="center"/>
    </xf>
    <xf numFmtId="41" fontId="2" fillId="3" borderId="6" xfId="0" applyNumberFormat="1" applyFont="1" applyFill="1" applyBorder="1" applyAlignment="1" applyProtection="1">
      <alignment horizontal="center"/>
    </xf>
    <xf numFmtId="41" fontId="3" fillId="3" borderId="4" xfId="0" applyNumberFormat="1" applyFont="1" applyFill="1" applyBorder="1" applyAlignment="1" applyProtection="1">
      <alignment horizontal="center"/>
    </xf>
    <xf numFmtId="41" fontId="2" fillId="3" borderId="10" xfId="0" applyNumberFormat="1" applyFont="1" applyFill="1" applyBorder="1" applyAlignment="1" applyProtection="1">
      <alignment horizontal="center"/>
    </xf>
    <xf numFmtId="43" fontId="2" fillId="0" borderId="5" xfId="0" applyNumberFormat="1" applyFont="1" applyBorder="1" applyAlignment="1" applyProtection="1">
      <alignment horizontal="left"/>
    </xf>
    <xf numFmtId="41" fontId="2" fillId="0" borderId="5" xfId="0" applyNumberFormat="1" applyFont="1" applyBorder="1" applyProtection="1"/>
    <xf numFmtId="41" fontId="2" fillId="0" borderId="0" xfId="0" applyNumberFormat="1" applyFont="1" applyAlignment="1"/>
    <xf numFmtId="43" fontId="2" fillId="0" borderId="0" xfId="0" applyNumberFormat="1" applyFont="1" applyBorder="1" applyAlignment="1" applyProtection="1">
      <alignment horizontal="left"/>
    </xf>
    <xf numFmtId="41" fontId="2" fillId="0" borderId="0" xfId="0" applyNumberFormat="1" applyFont="1" applyBorder="1" applyProtection="1"/>
    <xf numFmtId="3" fontId="2" fillId="0" borderId="0" xfId="0" applyNumberFormat="1" applyFont="1" applyAlignment="1"/>
    <xf numFmtId="3" fontId="3" fillId="3" borderId="0" xfId="0" applyNumberFormat="1" applyFont="1" applyFill="1" applyAlignment="1">
      <alignment horizontal="right"/>
    </xf>
    <xf numFmtId="43" fontId="2" fillId="2" borderId="0" xfId="0" applyNumberFormat="1" applyFont="1" applyFill="1" applyBorder="1" applyAlignment="1" applyProtection="1">
      <alignment horizontal="centerContinuous"/>
    </xf>
    <xf numFmtId="41" fontId="2" fillId="2" borderId="0" xfId="0" applyNumberFormat="1" applyFont="1" applyFill="1" applyBorder="1" applyAlignment="1">
      <alignment horizontal="centerContinuous"/>
    </xf>
    <xf numFmtId="41" fontId="2" fillId="2" borderId="6" xfId="0" applyNumberFormat="1" applyFont="1" applyFill="1" applyBorder="1" applyAlignment="1">
      <alignment horizontal="centerContinuous"/>
    </xf>
    <xf numFmtId="41" fontId="2" fillId="2" borderId="0" xfId="0" applyNumberFormat="1" applyFont="1" applyFill="1" applyBorder="1" applyAlignment="1"/>
    <xf numFmtId="41" fontId="2" fillId="3" borderId="6" xfId="0" applyNumberFormat="1" applyFont="1" applyFill="1" applyBorder="1" applyAlignment="1">
      <alignment horizontal="centerContinuous"/>
    </xf>
    <xf numFmtId="43" fontId="2" fillId="0" borderId="0" xfId="0" applyNumberFormat="1" applyFont="1"/>
    <xf numFmtId="41" fontId="2" fillId="0" borderId="0" xfId="0" applyNumberFormat="1" applyFont="1"/>
    <xf numFmtId="41" fontId="2" fillId="3" borderId="0" xfId="0" applyNumberFormat="1" applyFont="1" applyFill="1" applyBorder="1" applyAlignment="1">
      <alignment horizontal="centerContinuous"/>
    </xf>
    <xf numFmtId="41" fontId="3" fillId="3" borderId="0" xfId="0" applyNumberFormat="1" applyFont="1" applyFill="1" applyBorder="1" applyAlignment="1">
      <alignment horizontal="centerContinuous"/>
    </xf>
    <xf numFmtId="3" fontId="6" fillId="0" borderId="0" xfId="1" applyNumberFormat="1" applyFont="1" applyFill="1" applyBorder="1" applyAlignment="1" applyProtection="1">
      <alignment horizontal="centerContinuous"/>
    </xf>
    <xf numFmtId="3" fontId="2" fillId="0" borderId="0" xfId="0" applyNumberFormat="1" applyFont="1" applyAlignment="1">
      <alignment horizontal="centerContinuous"/>
    </xf>
    <xf numFmtId="41" fontId="2" fillId="0" borderId="0" xfId="0" applyNumberFormat="1" applyFont="1" applyAlignment="1">
      <alignment horizontal="centerContinuous"/>
    </xf>
    <xf numFmtId="41" fontId="3" fillId="2" borderId="0" xfId="0" applyNumberFormat="1" applyFont="1" applyFill="1" applyBorder="1" applyAlignment="1" applyProtection="1">
      <alignment horizontal="center"/>
    </xf>
    <xf numFmtId="43" fontId="2" fillId="0" borderId="0" xfId="0" applyNumberFormat="1" applyFont="1" applyAlignment="1" applyProtection="1">
      <alignment horizontal="left"/>
    </xf>
    <xf numFmtId="3" fontId="6" fillId="0" borderId="0" xfId="1" applyNumberFormat="1" applyFont="1" applyFill="1" applyBorder="1" applyAlignment="1" applyProtection="1"/>
    <xf numFmtId="3" fontId="2" fillId="0" borderId="0" xfId="0" applyNumberFormat="1" applyFont="1" applyBorder="1" applyAlignment="1" applyProtection="1">
      <alignment horizontal="right"/>
    </xf>
    <xf numFmtId="3" fontId="2" fillId="0" borderId="0" xfId="0" applyNumberFormat="1" applyFont="1"/>
    <xf numFmtId="165" fontId="8" fillId="3" borderId="0" xfId="0" applyNumberFormat="1" applyFont="1" applyFill="1" applyBorder="1" applyProtection="1"/>
    <xf numFmtId="3" fontId="2" fillId="0" borderId="0" xfId="0" applyNumberFormat="1" applyFont="1" applyBorder="1" applyAlignment="1" applyProtection="1">
      <alignment horizontal="left"/>
    </xf>
    <xf numFmtId="3" fontId="2" fillId="0" borderId="0" xfId="0" applyNumberFormat="1" applyFont="1" applyBorder="1" applyAlignment="1" applyProtection="1"/>
    <xf numFmtId="3" fontId="2" fillId="3" borderId="0" xfId="0" applyNumberFormat="1" applyFont="1" applyFill="1" applyBorder="1" applyAlignment="1">
      <alignment horizontal="right"/>
    </xf>
    <xf numFmtId="3" fontId="2" fillId="0" borderId="0" xfId="0" applyNumberFormat="1" applyFont="1" applyAlignment="1" applyProtection="1">
      <alignment horizontal="left"/>
    </xf>
    <xf numFmtId="43" fontId="2" fillId="0" borderId="6" xfId="0" applyNumberFormat="1" applyFont="1" applyBorder="1" applyAlignment="1" applyProtection="1">
      <alignment horizontal="left"/>
    </xf>
    <xf numFmtId="41" fontId="2" fillId="3" borderId="6" xfId="0" applyNumberFormat="1" applyFont="1" applyFill="1" applyBorder="1" applyAlignment="1">
      <alignment horizontal="right"/>
    </xf>
    <xf numFmtId="3" fontId="6" fillId="0" borderId="6" xfId="1" applyNumberFormat="1" applyFont="1" applyFill="1" applyBorder="1" applyAlignment="1" applyProtection="1"/>
    <xf numFmtId="41" fontId="2" fillId="0" borderId="6" xfId="0" applyNumberFormat="1" applyFont="1" applyBorder="1" applyProtection="1"/>
    <xf numFmtId="3" fontId="2" fillId="0" borderId="6" xfId="0" applyNumberFormat="1" applyFont="1" applyBorder="1" applyAlignment="1" applyProtection="1">
      <alignment horizontal="right"/>
    </xf>
    <xf numFmtId="3" fontId="2" fillId="0" borderId="6" xfId="0" applyNumberFormat="1" applyFont="1" applyBorder="1"/>
    <xf numFmtId="3" fontId="2" fillId="0" borderId="6" xfId="0" applyNumberFormat="1" applyFont="1" applyBorder="1" applyAlignment="1">
      <alignment horizontal="right"/>
    </xf>
    <xf numFmtId="3" fontId="2" fillId="0" borderId="0" xfId="0" applyNumberFormat="1" applyFont="1" applyBorder="1"/>
    <xf numFmtId="43" fontId="2" fillId="0" borderId="0" xfId="0" applyNumberFormat="1" applyFont="1" applyBorder="1" applyAlignment="1" applyProtection="1">
      <alignment horizontal="center"/>
    </xf>
    <xf numFmtId="41" fontId="2" fillId="3" borderId="5" xfId="0" applyNumberFormat="1" applyFont="1" applyFill="1" applyBorder="1" applyAlignment="1" applyProtection="1">
      <alignment horizontal="center"/>
    </xf>
    <xf numFmtId="41" fontId="2" fillId="0" borderId="0" xfId="0" applyNumberFormat="1" applyFont="1" applyAlignment="1" applyProtection="1">
      <alignment horizontal="right"/>
    </xf>
    <xf numFmtId="41" fontId="2" fillId="0" borderId="5" xfId="0" applyNumberFormat="1" applyFont="1" applyBorder="1" applyAlignment="1" applyProtection="1">
      <alignment horizontal="right"/>
    </xf>
    <xf numFmtId="41" fontId="2" fillId="3" borderId="5" xfId="0" applyNumberFormat="1" applyFont="1" applyFill="1" applyBorder="1" applyAlignment="1" applyProtection="1">
      <alignment horizontal="right"/>
    </xf>
    <xf numFmtId="41" fontId="3" fillId="3" borderId="5" xfId="0" applyNumberFormat="1" applyFont="1" applyFill="1" applyBorder="1" applyAlignment="1" applyProtection="1">
      <alignment horizontal="right"/>
    </xf>
    <xf numFmtId="41" fontId="2" fillId="0" borderId="0" xfId="0" applyNumberFormat="1" applyFont="1" applyBorder="1" applyAlignment="1" applyProtection="1">
      <alignment horizontal="center"/>
    </xf>
    <xf numFmtId="41" fontId="2" fillId="0" borderId="0" xfId="0" applyNumberFormat="1" applyFont="1" applyAlignment="1" applyProtection="1">
      <alignment horizontal="center"/>
    </xf>
    <xf numFmtId="41" fontId="2" fillId="0" borderId="5" xfId="0" applyNumberFormat="1" applyFont="1" applyBorder="1" applyAlignment="1" applyProtection="1"/>
    <xf numFmtId="41" fontId="2" fillId="0" borderId="5" xfId="0" applyNumberFormat="1" applyFont="1" applyBorder="1" applyAlignment="1" applyProtection="1">
      <alignment horizontal="center"/>
    </xf>
    <xf numFmtId="41" fontId="2" fillId="3" borderId="5" xfId="0" applyNumberFormat="1" applyFont="1" applyFill="1" applyBorder="1"/>
    <xf numFmtId="3" fontId="2" fillId="0" borderId="0" xfId="0" applyNumberFormat="1" applyFont="1" applyBorder="1" applyProtection="1"/>
    <xf numFmtId="43" fontId="2" fillId="0" borderId="1" xfId="0" applyNumberFormat="1" applyFont="1" applyBorder="1" applyAlignment="1" applyProtection="1">
      <alignment horizontal="center"/>
    </xf>
    <xf numFmtId="41" fontId="2" fillId="0" borderId="1" xfId="0" applyNumberFormat="1" applyFont="1" applyBorder="1" applyAlignment="1" applyProtection="1">
      <alignment horizontal="center"/>
    </xf>
    <xf numFmtId="41" fontId="2" fillId="0" borderId="1" xfId="0" applyNumberFormat="1" applyFont="1" applyBorder="1" applyAlignment="1" applyProtection="1">
      <alignment horizontal="right"/>
    </xf>
    <xf numFmtId="41" fontId="2" fillId="3" borderId="1" xfId="0" applyNumberFormat="1" applyFont="1" applyFill="1" applyBorder="1" applyAlignment="1" applyProtection="1">
      <alignment horizontal="right"/>
    </xf>
    <xf numFmtId="41" fontId="2" fillId="0" borderId="1" xfId="0" applyNumberFormat="1" applyFont="1" applyBorder="1" applyAlignment="1" applyProtection="1"/>
    <xf numFmtId="41" fontId="2" fillId="3" borderId="1" xfId="0" applyNumberFormat="1" applyFont="1" applyFill="1" applyBorder="1"/>
    <xf numFmtId="43" fontId="2" fillId="0" borderId="0" xfId="0" applyNumberFormat="1" applyFont="1" applyBorder="1"/>
    <xf numFmtId="44" fontId="2" fillId="0" borderId="0" xfId="0" applyNumberFormat="1" applyFont="1"/>
    <xf numFmtId="43" fontId="2" fillId="0" borderId="0" xfId="0" applyNumberFormat="1" applyFont="1" applyAlignment="1"/>
    <xf numFmtId="0" fontId="2" fillId="3" borderId="0" xfId="0" applyNumberFormat="1" applyFont="1" applyFill="1" applyBorder="1"/>
    <xf numFmtId="41" fontId="2" fillId="3" borderId="0" xfId="0" applyNumberFormat="1" applyFont="1" applyFill="1" applyBorder="1" applyAlignment="1" applyProtection="1">
      <alignment horizontal="left" vertical="top"/>
    </xf>
    <xf numFmtId="41" fontId="2" fillId="3" borderId="12" xfId="0" applyNumberFormat="1" applyFont="1" applyFill="1" applyBorder="1" applyAlignment="1">
      <alignment horizontal="left" vertical="top"/>
    </xf>
    <xf numFmtId="41" fontId="2" fillId="0" borderId="0" xfId="0" applyNumberFormat="1" applyFont="1" applyBorder="1" applyAlignment="1" applyProtection="1">
      <alignment horizontal="left" vertical="top"/>
    </xf>
    <xf numFmtId="43" fontId="7" fillId="0" borderId="0" xfId="0" applyNumberFormat="1" applyFont="1" applyFill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tatistical%20Abstract%20of%20North%20Carolina%20Taxes/2015/Reference%20Resources%202015/LG%20data/Website%20LG0114%20LG5414%20LG5514/Occupancy%20and%20Meals%20Tax%202013-201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3-2014 Occupancy Tax"/>
      <sheetName val="2013-2014 Meals Tax"/>
    </sheetNames>
    <sheetDataSet>
      <sheetData sheetId="0">
        <row r="178">
          <cell r="D178">
            <v>9437.98</v>
          </cell>
        </row>
        <row r="182">
          <cell r="D182">
            <v>4575</v>
          </cell>
        </row>
        <row r="184">
          <cell r="D184">
            <v>209946.5</v>
          </cell>
        </row>
        <row r="186">
          <cell r="D186">
            <v>1689560.71</v>
          </cell>
        </row>
        <row r="188">
          <cell r="D188">
            <v>76154</v>
          </cell>
        </row>
        <row r="191">
          <cell r="D191">
            <v>780476</v>
          </cell>
        </row>
        <row r="194">
          <cell r="D194">
            <v>315000.65999999997</v>
          </cell>
        </row>
        <row r="201">
          <cell r="D201">
            <v>184719</v>
          </cell>
        </row>
        <row r="204">
          <cell r="D204">
            <v>341731.89</v>
          </cell>
        </row>
        <row r="206">
          <cell r="D206">
            <v>602627</v>
          </cell>
        </row>
        <row r="208">
          <cell r="D208">
            <v>62567</v>
          </cell>
        </row>
        <row r="210">
          <cell r="D210">
            <v>338234</v>
          </cell>
        </row>
        <row r="212">
          <cell r="D212">
            <v>230931</v>
          </cell>
        </row>
        <row r="216">
          <cell r="D216">
            <v>81573.66</v>
          </cell>
        </row>
        <row r="221">
          <cell r="D221">
            <v>569571</v>
          </cell>
        </row>
        <row r="223">
          <cell r="D223">
            <v>4193</v>
          </cell>
        </row>
        <row r="227">
          <cell r="D227">
            <v>345507.9</v>
          </cell>
        </row>
        <row r="229">
          <cell r="D229">
            <v>19213443</v>
          </cell>
        </row>
        <row r="231">
          <cell r="D231">
            <v>119304.9</v>
          </cell>
        </row>
        <row r="233">
          <cell r="D233">
            <v>1001734.57</v>
          </cell>
        </row>
        <row r="243">
          <cell r="D243">
            <v>498821</v>
          </cell>
        </row>
        <row r="245">
          <cell r="D245">
            <v>33086</v>
          </cell>
        </row>
        <row r="248">
          <cell r="D248">
            <v>54695.31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T287"/>
  <sheetViews>
    <sheetView showGridLines="0" tabSelected="1" zoomScaleNormal="100" workbookViewId="0">
      <selection activeCell="C10" sqref="C10"/>
    </sheetView>
  </sheetViews>
  <sheetFormatPr defaultColWidth="23.5703125" defaultRowHeight="12" x14ac:dyDescent="0.2"/>
  <cols>
    <col min="1" max="1" width="10.7109375" style="90" customWidth="1"/>
    <col min="2" max="2" width="10.5703125" style="91" customWidth="1"/>
    <col min="3" max="3" width="8.42578125" style="7" customWidth="1"/>
    <col min="4" max="4" width="7.5703125" style="7" customWidth="1"/>
    <col min="5" max="5" width="8.42578125" style="7" customWidth="1"/>
    <col min="6" max="6" width="9.42578125" style="7" customWidth="1"/>
    <col min="7" max="7" width="10.5703125" style="91" customWidth="1"/>
    <col min="8" max="8" width="2.28515625" style="91" customWidth="1"/>
    <col min="9" max="9" width="8.5703125" style="7" customWidth="1"/>
    <col min="10" max="10" width="9.5703125" style="80" customWidth="1"/>
    <col min="11" max="11" width="7.5703125" style="7" customWidth="1"/>
    <col min="12" max="12" width="8.42578125" style="7" customWidth="1"/>
    <col min="13" max="13" width="8.5703125" style="7" customWidth="1"/>
    <col min="14" max="14" width="7.5703125" style="7" customWidth="1"/>
    <col min="15" max="15" width="8.42578125" style="91" customWidth="1"/>
    <col min="16" max="16" width="9.5703125" style="91" customWidth="1"/>
    <col min="17" max="17" width="9" style="91" customWidth="1"/>
    <col min="18" max="18" width="10.28515625" style="91" customWidth="1"/>
    <col min="19" max="19" width="11.42578125" style="91" customWidth="1"/>
    <col min="20" max="20" width="10.5703125" style="5" customWidth="1"/>
    <col min="21" max="21" width="13.28515625" style="90" customWidth="1"/>
    <col min="22" max="22" width="19" style="90" customWidth="1"/>
    <col min="23" max="26" width="17.85546875" style="90" customWidth="1"/>
    <col min="27" max="103" width="23.5703125" style="90"/>
    <col min="104" max="104" width="29.28515625" style="90" customWidth="1"/>
    <col min="105" max="16384" width="23.5703125" style="90"/>
  </cols>
  <sheetData>
    <row r="1" spans="1:20" s="68" customFormat="1" ht="12.75" customHeight="1" x14ac:dyDescent="0.2">
      <c r="A1" s="140"/>
      <c r="F1" s="85" t="s">
        <v>170</v>
      </c>
      <c r="G1" s="86"/>
      <c r="H1" s="87"/>
      <c r="I1" s="86"/>
      <c r="J1" s="88"/>
      <c r="K1" s="86"/>
      <c r="L1" s="86"/>
      <c r="M1" s="86"/>
      <c r="N1" s="86"/>
      <c r="O1" s="86"/>
      <c r="P1" s="86"/>
      <c r="Q1" s="86"/>
      <c r="R1" s="86"/>
      <c r="S1" s="86"/>
      <c r="T1" s="89"/>
    </row>
    <row r="2" spans="1:20" s="68" customFormat="1" ht="12.75" customHeight="1" x14ac:dyDescent="0.2">
      <c r="A2" s="28"/>
      <c r="B2" s="29" t="s">
        <v>130</v>
      </c>
      <c r="C2" s="30"/>
      <c r="D2" s="31"/>
      <c r="E2" s="31"/>
      <c r="F2" s="32"/>
      <c r="G2" s="33"/>
      <c r="H2" s="34"/>
      <c r="I2" s="35"/>
      <c r="J2" s="36" t="s">
        <v>141</v>
      </c>
      <c r="K2" s="37"/>
      <c r="L2" s="38" t="s">
        <v>152</v>
      </c>
      <c r="M2" s="38"/>
      <c r="N2" s="39"/>
      <c r="O2" s="40"/>
      <c r="P2" s="40"/>
      <c r="Q2" s="40"/>
      <c r="R2" s="40"/>
      <c r="S2" s="41"/>
      <c r="T2" s="42"/>
    </row>
    <row r="3" spans="1:20" s="68" customFormat="1" ht="12.75" customHeight="1" x14ac:dyDescent="0.2">
      <c r="A3" s="43"/>
      <c r="B3" s="44" t="s">
        <v>169</v>
      </c>
      <c r="C3" s="45"/>
      <c r="D3" s="46"/>
      <c r="E3" s="46"/>
      <c r="F3" s="47"/>
      <c r="G3" s="48"/>
      <c r="H3" s="49"/>
      <c r="I3" s="50"/>
      <c r="J3" s="51" t="s">
        <v>137</v>
      </c>
      <c r="K3" s="52"/>
      <c r="L3" s="53" t="s">
        <v>127</v>
      </c>
      <c r="M3" s="54"/>
      <c r="N3" s="54"/>
      <c r="O3" s="55" t="s">
        <v>134</v>
      </c>
      <c r="P3" s="56" t="s">
        <v>168</v>
      </c>
      <c r="Q3" s="57"/>
      <c r="R3" s="31"/>
      <c r="S3" s="31"/>
      <c r="T3" s="58"/>
    </row>
    <row r="4" spans="1:20" s="68" customFormat="1" ht="10.5" customHeight="1" x14ac:dyDescent="0.2">
      <c r="A4" s="59"/>
      <c r="B4" s="60" t="s">
        <v>123</v>
      </c>
      <c r="C4" s="61" t="s">
        <v>171</v>
      </c>
      <c r="D4" s="62"/>
      <c r="E4" s="31"/>
      <c r="F4" s="63"/>
      <c r="G4" s="138" t="s">
        <v>175</v>
      </c>
      <c r="H4" s="34"/>
      <c r="I4" s="50" t="s">
        <v>0</v>
      </c>
      <c r="J4" s="64" t="s">
        <v>138</v>
      </c>
      <c r="K4" s="50" t="s">
        <v>117</v>
      </c>
      <c r="L4" s="53" t="s">
        <v>2</v>
      </c>
      <c r="M4" s="50" t="s">
        <v>150</v>
      </c>
      <c r="N4" s="50" t="s">
        <v>1</v>
      </c>
      <c r="O4" s="65" t="s">
        <v>131</v>
      </c>
      <c r="P4" s="66"/>
      <c r="Q4" s="55" t="s">
        <v>135</v>
      </c>
      <c r="R4" s="51" t="s">
        <v>132</v>
      </c>
      <c r="S4" s="51" t="s">
        <v>133</v>
      </c>
      <c r="T4" s="67"/>
    </row>
    <row r="5" spans="1:20" s="68" customFormat="1" ht="10.5" customHeight="1" x14ac:dyDescent="0.2">
      <c r="A5" s="59"/>
      <c r="B5" s="50" t="s">
        <v>124</v>
      </c>
      <c r="C5" s="45" t="s">
        <v>172</v>
      </c>
      <c r="E5" s="46"/>
      <c r="F5" s="49"/>
      <c r="G5" s="137" t="s">
        <v>146</v>
      </c>
      <c r="H5" s="69"/>
      <c r="I5" s="53" t="s">
        <v>125</v>
      </c>
      <c r="J5" s="64" t="s">
        <v>139</v>
      </c>
      <c r="K5" s="53" t="s">
        <v>118</v>
      </c>
      <c r="L5" s="53" t="s">
        <v>128</v>
      </c>
      <c r="M5" s="53" t="s">
        <v>151</v>
      </c>
      <c r="N5" s="53" t="s">
        <v>3</v>
      </c>
      <c r="O5" s="65" t="s">
        <v>135</v>
      </c>
      <c r="P5" s="65" t="s">
        <v>182</v>
      </c>
      <c r="Q5" s="65" t="s">
        <v>183</v>
      </c>
      <c r="R5" s="53" t="s">
        <v>184</v>
      </c>
      <c r="S5" s="53" t="s">
        <v>115</v>
      </c>
      <c r="T5" s="67"/>
    </row>
    <row r="6" spans="1:20" s="68" customFormat="1" ht="10.5" customHeight="1" x14ac:dyDescent="0.2">
      <c r="A6" s="59"/>
      <c r="B6" s="53" t="s">
        <v>4</v>
      </c>
      <c r="C6" s="50"/>
      <c r="D6" s="36" t="s">
        <v>119</v>
      </c>
      <c r="E6" s="70"/>
      <c r="F6" s="71"/>
      <c r="G6" s="137" t="s">
        <v>147</v>
      </c>
      <c r="H6" s="69"/>
      <c r="I6" s="53" t="s">
        <v>126</v>
      </c>
      <c r="J6" s="64" t="s">
        <v>140</v>
      </c>
      <c r="K6" s="53" t="s">
        <v>6</v>
      </c>
      <c r="L6" s="53" t="s">
        <v>129</v>
      </c>
      <c r="M6" s="53" t="s">
        <v>6</v>
      </c>
      <c r="N6" s="53" t="s">
        <v>6</v>
      </c>
      <c r="O6" s="65" t="s">
        <v>136</v>
      </c>
      <c r="P6" s="53" t="s">
        <v>178</v>
      </c>
      <c r="Q6" s="53" t="s">
        <v>178</v>
      </c>
      <c r="R6" s="53" t="s">
        <v>178</v>
      </c>
      <c r="S6" s="53" t="s">
        <v>178</v>
      </c>
      <c r="T6" s="72"/>
    </row>
    <row r="7" spans="1:20" s="68" customFormat="1" ht="10.5" customHeight="1" x14ac:dyDescent="0.2">
      <c r="B7" s="53" t="s">
        <v>7</v>
      </c>
      <c r="C7" s="50" t="s">
        <v>122</v>
      </c>
      <c r="D7" s="71" t="s">
        <v>120</v>
      </c>
      <c r="E7" s="70" t="s">
        <v>121</v>
      </c>
      <c r="F7" s="71" t="s">
        <v>5</v>
      </c>
      <c r="G7" s="137" t="s">
        <v>174</v>
      </c>
      <c r="H7" s="69"/>
      <c r="I7" s="53" t="s">
        <v>158</v>
      </c>
      <c r="J7" s="53" t="s">
        <v>185</v>
      </c>
      <c r="K7" s="53" t="s">
        <v>7</v>
      </c>
      <c r="L7" s="53" t="s">
        <v>116</v>
      </c>
      <c r="M7" s="53" t="s">
        <v>7</v>
      </c>
      <c r="N7" s="53" t="s">
        <v>7</v>
      </c>
      <c r="O7" s="65" t="s">
        <v>145</v>
      </c>
      <c r="P7" s="53" t="s">
        <v>177</v>
      </c>
      <c r="Q7" s="53" t="s">
        <v>179</v>
      </c>
      <c r="R7" s="53" t="s">
        <v>180</v>
      </c>
      <c r="S7" s="53" t="s">
        <v>181</v>
      </c>
      <c r="T7" s="67" t="s">
        <v>8</v>
      </c>
    </row>
    <row r="8" spans="1:20" s="68" customFormat="1" ht="10.5" customHeight="1" x14ac:dyDescent="0.2">
      <c r="A8" s="73" t="s">
        <v>9</v>
      </c>
      <c r="B8" s="74" t="s">
        <v>10</v>
      </c>
      <c r="C8" s="74" t="s">
        <v>10</v>
      </c>
      <c r="D8" s="74" t="s">
        <v>10</v>
      </c>
      <c r="E8" s="74" t="s">
        <v>10</v>
      </c>
      <c r="F8" s="74" t="s">
        <v>10</v>
      </c>
      <c r="G8" s="75" t="s">
        <v>10</v>
      </c>
      <c r="H8" s="76"/>
      <c r="I8" s="74" t="s">
        <v>10</v>
      </c>
      <c r="J8" s="77" t="s">
        <v>10</v>
      </c>
      <c r="K8" s="74" t="s">
        <v>10</v>
      </c>
      <c r="L8" s="74" t="s">
        <v>10</v>
      </c>
      <c r="M8" s="74" t="s">
        <v>10</v>
      </c>
      <c r="N8" s="74" t="s">
        <v>10</v>
      </c>
      <c r="O8" s="74" t="s">
        <v>10</v>
      </c>
      <c r="P8" s="74" t="s">
        <v>10</v>
      </c>
      <c r="Q8" s="74" t="s">
        <v>10</v>
      </c>
      <c r="R8" s="77" t="s">
        <v>10</v>
      </c>
      <c r="S8" s="77" t="s">
        <v>10</v>
      </c>
      <c r="T8" s="77" t="s">
        <v>10</v>
      </c>
    </row>
    <row r="9" spans="1:20" ht="10.5" customHeight="1" x14ac:dyDescent="0.2">
      <c r="A9" s="78" t="s">
        <v>11</v>
      </c>
      <c r="B9" s="9">
        <v>67170571</v>
      </c>
      <c r="C9" s="9">
        <v>72910.789999999994</v>
      </c>
      <c r="D9" s="3">
        <v>0</v>
      </c>
      <c r="E9" s="3">
        <v>0</v>
      </c>
      <c r="F9" s="9">
        <v>637507.03</v>
      </c>
      <c r="G9" s="8">
        <v>24951727.949999996</v>
      </c>
      <c r="H9" s="79"/>
      <c r="I9" s="8">
        <v>579174</v>
      </c>
      <c r="J9" s="80">
        <v>0</v>
      </c>
      <c r="K9" s="8">
        <v>45476.68</v>
      </c>
      <c r="L9" s="8">
        <v>277017.82</v>
      </c>
      <c r="M9" s="8">
        <v>188864.91</v>
      </c>
      <c r="N9" s="8">
        <v>49423.67</v>
      </c>
      <c r="O9" s="7">
        <v>0</v>
      </c>
      <c r="P9" s="7">
        <v>0</v>
      </c>
      <c r="Q9" s="7">
        <v>0</v>
      </c>
      <c r="R9" s="7">
        <v>0</v>
      </c>
      <c r="S9" s="8">
        <v>178578.45</v>
      </c>
      <c r="T9" s="9">
        <f>SUM(B9:S9)</f>
        <v>94151252.300000012</v>
      </c>
    </row>
    <row r="10" spans="1:20" ht="10.5" customHeight="1" x14ac:dyDescent="0.2">
      <c r="A10" s="81" t="s">
        <v>12</v>
      </c>
      <c r="B10" s="9">
        <v>17350118</v>
      </c>
      <c r="C10" s="9">
        <v>12180</v>
      </c>
      <c r="D10" s="3">
        <v>0</v>
      </c>
      <c r="E10" s="3">
        <v>0</v>
      </c>
      <c r="F10" s="3">
        <v>0</v>
      </c>
      <c r="G10" s="8">
        <v>5448173.7299999995</v>
      </c>
      <c r="H10" s="82"/>
      <c r="I10" s="8">
        <v>75238</v>
      </c>
      <c r="J10" s="83">
        <v>1118657.3600000001</v>
      </c>
      <c r="K10" s="8">
        <v>27536.479999999996</v>
      </c>
      <c r="L10" s="7">
        <v>0</v>
      </c>
      <c r="M10" s="8">
        <v>46051.37999999999</v>
      </c>
      <c r="N10" s="8">
        <v>12050.789999999999</v>
      </c>
      <c r="O10" s="7">
        <v>0</v>
      </c>
      <c r="P10" s="7">
        <v>0</v>
      </c>
      <c r="Q10" s="7">
        <v>0</v>
      </c>
      <c r="R10" s="7">
        <v>0</v>
      </c>
      <c r="S10" s="8">
        <v>174251.98</v>
      </c>
      <c r="T10" s="9">
        <f>SUM(B10:S10)</f>
        <v>24264257.719999999</v>
      </c>
    </row>
    <row r="11" spans="1:20" ht="10.5" customHeight="1" x14ac:dyDescent="0.2">
      <c r="A11" s="81" t="s">
        <v>13</v>
      </c>
      <c r="B11" s="9">
        <v>8495932</v>
      </c>
      <c r="C11" s="9">
        <v>3680</v>
      </c>
      <c r="D11" s="3">
        <v>0</v>
      </c>
      <c r="E11" s="3">
        <v>0</v>
      </c>
      <c r="F11" s="9">
        <v>52864.63</v>
      </c>
      <c r="G11" s="8">
        <v>1635529.81</v>
      </c>
      <c r="H11" s="82"/>
      <c r="I11" s="8">
        <v>43460</v>
      </c>
      <c r="J11" s="83">
        <v>333187.09999999998</v>
      </c>
      <c r="K11" s="8">
        <v>7245.7599999999993</v>
      </c>
      <c r="L11" s="8">
        <v>44227.91</v>
      </c>
      <c r="M11" s="8">
        <v>13594.889999999998</v>
      </c>
      <c r="N11" s="8">
        <v>3557.53</v>
      </c>
      <c r="O11" s="7">
        <v>0</v>
      </c>
      <c r="P11" s="7">
        <v>0</v>
      </c>
      <c r="Q11" s="7">
        <v>0</v>
      </c>
      <c r="R11" s="7">
        <v>0</v>
      </c>
      <c r="S11" s="8">
        <v>64723.51</v>
      </c>
      <c r="T11" s="9">
        <f>SUM(B11:S11)</f>
        <v>10698003.140000001</v>
      </c>
    </row>
    <row r="12" spans="1:20" ht="10.5" customHeight="1" x14ac:dyDescent="0.2">
      <c r="A12" s="81" t="s">
        <v>14</v>
      </c>
      <c r="B12" s="9">
        <v>13418970</v>
      </c>
      <c r="C12" s="9">
        <v>875</v>
      </c>
      <c r="D12" s="3">
        <v>0</v>
      </c>
      <c r="E12" s="3">
        <v>0</v>
      </c>
      <c r="F12" s="9">
        <v>33496.129999999997</v>
      </c>
      <c r="G12" s="8">
        <v>2414838.5300000003</v>
      </c>
      <c r="H12" s="82"/>
      <c r="I12" s="8">
        <v>38992</v>
      </c>
      <c r="J12" s="80">
        <v>0</v>
      </c>
      <c r="K12" s="8">
        <v>11909.050000000001</v>
      </c>
      <c r="L12" s="7">
        <v>0</v>
      </c>
      <c r="M12" s="8">
        <v>32494.36</v>
      </c>
      <c r="N12" s="8">
        <v>8501.23</v>
      </c>
      <c r="O12" s="7">
        <v>0</v>
      </c>
      <c r="P12" s="7">
        <v>0</v>
      </c>
      <c r="Q12" s="7">
        <v>0</v>
      </c>
      <c r="R12" s="7">
        <v>0</v>
      </c>
      <c r="S12" s="8">
        <v>25150.879999999997</v>
      </c>
      <c r="T12" s="9">
        <f>SUM(B12:S12)</f>
        <v>15985227.180000002</v>
      </c>
    </row>
    <row r="13" spans="1:20" ht="10.5" customHeight="1" x14ac:dyDescent="0.2">
      <c r="A13" s="81" t="s">
        <v>15</v>
      </c>
      <c r="B13" s="9">
        <v>16610337</v>
      </c>
      <c r="C13" s="9">
        <v>6780</v>
      </c>
      <c r="D13" s="3">
        <v>0</v>
      </c>
      <c r="E13" s="3">
        <v>0</v>
      </c>
      <c r="F13" s="9">
        <v>245562</v>
      </c>
      <c r="G13" s="8">
        <v>4749064.8099999996</v>
      </c>
      <c r="H13" s="82"/>
      <c r="I13" s="8">
        <v>121122</v>
      </c>
      <c r="J13" s="83">
        <v>21949.89</v>
      </c>
      <c r="K13" s="8">
        <v>18983.609999999997</v>
      </c>
      <c r="L13" s="7">
        <v>0</v>
      </c>
      <c r="M13" s="8">
        <v>33731.32</v>
      </c>
      <c r="N13" s="8">
        <v>8827.119999999999</v>
      </c>
      <c r="O13" s="7">
        <v>0</v>
      </c>
      <c r="P13" s="7">
        <v>0</v>
      </c>
      <c r="Q13" s="7">
        <v>0</v>
      </c>
      <c r="R13" s="7">
        <v>0</v>
      </c>
      <c r="S13" s="8">
        <v>90312.5</v>
      </c>
      <c r="T13" s="9">
        <f>SUM(B13:S13)</f>
        <v>21906670.25</v>
      </c>
    </row>
    <row r="14" spans="1:20" ht="10.5" customHeight="1" x14ac:dyDescent="0.2">
      <c r="A14" s="81"/>
      <c r="B14" s="9"/>
      <c r="C14" s="9"/>
      <c r="D14" s="3"/>
      <c r="E14" s="3"/>
      <c r="F14" s="9"/>
      <c r="G14" s="8"/>
      <c r="H14" s="82"/>
      <c r="I14" s="8"/>
      <c r="J14" s="83"/>
      <c r="K14" s="8"/>
      <c r="M14" s="8"/>
      <c r="N14" s="8"/>
      <c r="O14" s="7"/>
      <c r="P14" s="7"/>
      <c r="Q14" s="7"/>
      <c r="R14" s="7"/>
      <c r="S14" s="8"/>
      <c r="T14" s="9"/>
    </row>
    <row r="15" spans="1:20" ht="10.5" customHeight="1" x14ac:dyDescent="0.2">
      <c r="A15" s="81"/>
      <c r="B15" s="9"/>
      <c r="C15" s="9"/>
      <c r="D15" s="9"/>
      <c r="E15" s="9"/>
      <c r="F15" s="9"/>
      <c r="G15" s="8"/>
      <c r="H15" s="82"/>
      <c r="I15" s="8"/>
      <c r="J15" s="83"/>
      <c r="K15" s="8"/>
      <c r="L15" s="8"/>
      <c r="M15" s="8"/>
      <c r="N15" s="8"/>
      <c r="O15" s="8"/>
      <c r="P15" s="8"/>
      <c r="Q15" s="8"/>
      <c r="R15" s="8"/>
      <c r="S15" s="8"/>
      <c r="T15" s="9"/>
    </row>
    <row r="16" spans="1:20" ht="10.5" customHeight="1" x14ac:dyDescent="0.2">
      <c r="A16" s="81" t="s">
        <v>16</v>
      </c>
      <c r="B16" s="9">
        <v>18756463</v>
      </c>
      <c r="C16" s="9">
        <v>7320</v>
      </c>
      <c r="D16" s="3">
        <v>0</v>
      </c>
      <c r="E16" s="3">
        <v>0</v>
      </c>
      <c r="F16" s="3">
        <v>0</v>
      </c>
      <c r="G16" s="8">
        <v>4263214.08</v>
      </c>
      <c r="H16" s="82"/>
      <c r="I16" s="8">
        <v>146183</v>
      </c>
      <c r="J16" s="83">
        <v>410856.64</v>
      </c>
      <c r="K16" s="8">
        <v>11782.18</v>
      </c>
      <c r="L16" s="7">
        <v>0</v>
      </c>
      <c r="M16" s="8">
        <v>21972.39</v>
      </c>
      <c r="N16" s="8">
        <v>5749.96</v>
      </c>
      <c r="O16" s="7">
        <v>0</v>
      </c>
      <c r="P16" s="7">
        <v>0</v>
      </c>
      <c r="Q16" s="7">
        <v>0</v>
      </c>
      <c r="R16" s="7">
        <v>0</v>
      </c>
      <c r="S16" s="8">
        <v>56061.599999999999</v>
      </c>
      <c r="T16" s="9">
        <f>SUM(B16:S16)</f>
        <v>23679602.850000001</v>
      </c>
    </row>
    <row r="17" spans="1:20" ht="10.5" customHeight="1" x14ac:dyDescent="0.2">
      <c r="A17" s="81" t="s">
        <v>17</v>
      </c>
      <c r="B17" s="9">
        <v>31366250</v>
      </c>
      <c r="C17" s="9">
        <v>2990</v>
      </c>
      <c r="D17" s="3">
        <v>0</v>
      </c>
      <c r="E17" s="3">
        <v>0</v>
      </c>
      <c r="F17" s="3">
        <v>0</v>
      </c>
      <c r="G17" s="8">
        <v>8078138.2999999998</v>
      </c>
      <c r="H17" s="82"/>
      <c r="I17" s="8">
        <v>167322</v>
      </c>
      <c r="J17" s="80">
        <v>0</v>
      </c>
      <c r="K17" s="8">
        <v>26737.659999999996</v>
      </c>
      <c r="L17" s="8">
        <v>163341.45000000001</v>
      </c>
      <c r="M17" s="8">
        <v>58872.25</v>
      </c>
      <c r="N17" s="8">
        <v>15404.16</v>
      </c>
      <c r="O17" s="7">
        <v>0</v>
      </c>
      <c r="P17" s="7">
        <v>0</v>
      </c>
      <c r="Q17" s="7">
        <v>0</v>
      </c>
      <c r="R17" s="7">
        <v>0</v>
      </c>
      <c r="S17" s="8">
        <v>133722.78</v>
      </c>
      <c r="T17" s="9">
        <f>SUM(B17:S17)</f>
        <v>40012778.599999994</v>
      </c>
    </row>
    <row r="18" spans="1:20" ht="10.5" customHeight="1" x14ac:dyDescent="0.2">
      <c r="A18" s="81" t="s">
        <v>18</v>
      </c>
      <c r="B18" s="9">
        <v>10481566</v>
      </c>
      <c r="C18" s="9">
        <v>5633.5</v>
      </c>
      <c r="D18" s="3">
        <v>0</v>
      </c>
      <c r="E18" s="3">
        <v>0</v>
      </c>
      <c r="F18" s="3">
        <v>0</v>
      </c>
      <c r="G18" s="8">
        <v>1775938.65</v>
      </c>
      <c r="H18" s="82"/>
      <c r="I18" s="8">
        <v>34804</v>
      </c>
      <c r="J18" s="80">
        <v>0</v>
      </c>
      <c r="K18" s="8">
        <v>11324.96</v>
      </c>
      <c r="L18" s="8">
        <v>69055.73</v>
      </c>
      <c r="M18" s="8">
        <v>25399.96</v>
      </c>
      <c r="N18" s="8">
        <v>6645.63</v>
      </c>
      <c r="O18" s="7">
        <v>0</v>
      </c>
      <c r="P18" s="7">
        <v>0</v>
      </c>
      <c r="Q18" s="7">
        <v>0</v>
      </c>
      <c r="R18" s="7">
        <v>0</v>
      </c>
      <c r="S18" s="8">
        <v>3793.45</v>
      </c>
      <c r="T18" s="9">
        <f>SUM(B18:S18)</f>
        <v>12414161.880000003</v>
      </c>
    </row>
    <row r="19" spans="1:20" ht="10.5" customHeight="1" x14ac:dyDescent="0.2">
      <c r="A19" s="81" t="s">
        <v>19</v>
      </c>
      <c r="B19" s="9">
        <v>20065971</v>
      </c>
      <c r="C19" s="9">
        <v>3269</v>
      </c>
      <c r="D19" s="3">
        <v>0</v>
      </c>
      <c r="E19" s="3">
        <v>0</v>
      </c>
      <c r="F19" s="3">
        <v>0</v>
      </c>
      <c r="G19" s="8">
        <v>4885116.2299999995</v>
      </c>
      <c r="H19" s="82"/>
      <c r="I19" s="8">
        <v>63168</v>
      </c>
      <c r="J19" s="80">
        <v>0</v>
      </c>
      <c r="K19" s="8">
        <v>21214.600000000002</v>
      </c>
      <c r="L19" s="7">
        <v>0</v>
      </c>
      <c r="M19" s="8">
        <v>43314.180000000008</v>
      </c>
      <c r="N19" s="8">
        <v>11334.470000000001</v>
      </c>
      <c r="O19" s="7">
        <v>0</v>
      </c>
      <c r="P19" s="7">
        <v>0</v>
      </c>
      <c r="Q19" s="7">
        <v>0</v>
      </c>
      <c r="R19" s="7">
        <v>0</v>
      </c>
      <c r="S19" s="8">
        <v>44654.319999999992</v>
      </c>
      <c r="T19" s="9">
        <f>SUM(B19:S19)</f>
        <v>25138041.800000001</v>
      </c>
    </row>
    <row r="20" spans="1:20" ht="10.5" customHeight="1" x14ac:dyDescent="0.2">
      <c r="A20" s="81" t="s">
        <v>20</v>
      </c>
      <c r="B20" s="9">
        <v>111633299</v>
      </c>
      <c r="C20" s="9">
        <v>64275</v>
      </c>
      <c r="D20" s="3">
        <v>0</v>
      </c>
      <c r="E20" s="3">
        <v>0</v>
      </c>
      <c r="F20" s="9">
        <v>1307052</v>
      </c>
      <c r="G20" s="8">
        <v>19416906.470000003</v>
      </c>
      <c r="H20" s="82"/>
      <c r="I20" s="8">
        <v>1343367</v>
      </c>
      <c r="J20" s="83">
        <v>2407746.96</v>
      </c>
      <c r="K20" s="8">
        <v>46867.5</v>
      </c>
      <c r="L20" s="8">
        <v>287907.89</v>
      </c>
      <c r="M20" s="8">
        <v>141494.24</v>
      </c>
      <c r="N20" s="8">
        <v>37040.130000000005</v>
      </c>
      <c r="O20" s="7">
        <v>0</v>
      </c>
      <c r="P20" s="7">
        <v>0</v>
      </c>
      <c r="Q20" s="7">
        <v>0</v>
      </c>
      <c r="R20" s="7">
        <v>0</v>
      </c>
      <c r="S20" s="8">
        <v>429720.08999999997</v>
      </c>
      <c r="T20" s="9">
        <f>SUM(B20:S20)</f>
        <v>137115676.28</v>
      </c>
    </row>
    <row r="21" spans="1:20" ht="10.5" customHeight="1" x14ac:dyDescent="0.2">
      <c r="A21" s="81"/>
      <c r="B21" s="9"/>
      <c r="C21" s="9"/>
      <c r="D21" s="3"/>
      <c r="E21" s="3"/>
      <c r="F21" s="9"/>
      <c r="G21" s="8"/>
      <c r="H21" s="82"/>
      <c r="I21" s="8"/>
      <c r="J21" s="83"/>
      <c r="K21" s="8"/>
      <c r="L21" s="8"/>
      <c r="M21" s="8"/>
      <c r="N21" s="8"/>
      <c r="O21" s="7"/>
      <c r="P21" s="7"/>
      <c r="Q21" s="7"/>
      <c r="R21" s="7"/>
      <c r="S21" s="8"/>
      <c r="T21" s="9"/>
    </row>
    <row r="22" spans="1:20" ht="10.5" customHeight="1" x14ac:dyDescent="0.2">
      <c r="A22" s="81"/>
      <c r="B22" s="9"/>
      <c r="C22" s="9"/>
      <c r="D22" s="9"/>
      <c r="E22" s="9"/>
      <c r="F22" s="84"/>
      <c r="G22" s="8"/>
      <c r="H22" s="82"/>
      <c r="I22" s="8"/>
      <c r="J22" s="83"/>
      <c r="K22" s="8"/>
      <c r="L22" s="8"/>
      <c r="M22" s="8"/>
      <c r="N22" s="8"/>
      <c r="O22" s="8"/>
      <c r="P22" s="8"/>
      <c r="Q22" s="8"/>
      <c r="R22" s="8"/>
      <c r="S22" s="8"/>
      <c r="T22" s="9"/>
    </row>
    <row r="23" spans="1:20" ht="10.5" customHeight="1" x14ac:dyDescent="0.2">
      <c r="A23" s="81" t="s">
        <v>21</v>
      </c>
      <c r="B23" s="9">
        <v>173796223</v>
      </c>
      <c r="C23" s="9">
        <v>73179.69</v>
      </c>
      <c r="D23" s="3">
        <v>0</v>
      </c>
      <c r="E23" s="3">
        <v>0</v>
      </c>
      <c r="F23" s="9">
        <v>9184429.9499999993</v>
      </c>
      <c r="G23" s="8">
        <v>69332930.729999989</v>
      </c>
      <c r="H23" s="139" t="s">
        <v>22</v>
      </c>
      <c r="I23" s="8">
        <v>1883579</v>
      </c>
      <c r="J23" s="80">
        <v>0</v>
      </c>
      <c r="K23" s="8">
        <v>109294</v>
      </c>
      <c r="L23" s="8">
        <v>667299.37</v>
      </c>
      <c r="M23" s="8">
        <v>305183.33999999997</v>
      </c>
      <c r="N23" s="8">
        <v>79876.319999999992</v>
      </c>
      <c r="O23" s="7">
        <v>0</v>
      </c>
      <c r="P23" s="7">
        <v>0</v>
      </c>
      <c r="Q23" s="7">
        <v>0</v>
      </c>
      <c r="R23" s="7">
        <v>0</v>
      </c>
      <c r="S23" s="8">
        <v>1542440.35</v>
      </c>
      <c r="T23" s="9">
        <f>SUM(B23:S23)</f>
        <v>256974435.74999997</v>
      </c>
    </row>
    <row r="24" spans="1:20" ht="10.5" customHeight="1" x14ac:dyDescent="0.2">
      <c r="A24" s="81" t="s">
        <v>23</v>
      </c>
      <c r="B24" s="9">
        <v>43542703</v>
      </c>
      <c r="C24" s="9">
        <v>15595</v>
      </c>
      <c r="D24" s="3">
        <v>0</v>
      </c>
      <c r="E24" s="3">
        <v>0</v>
      </c>
      <c r="F24" s="9">
        <v>373411</v>
      </c>
      <c r="G24" s="8">
        <v>11126799.569999998</v>
      </c>
      <c r="H24" s="82"/>
      <c r="I24" s="8">
        <v>228450</v>
      </c>
      <c r="J24" s="83">
        <v>349559.7</v>
      </c>
      <c r="K24" s="8">
        <v>45691.219999999994</v>
      </c>
      <c r="L24" s="7">
        <v>0</v>
      </c>
      <c r="M24" s="8">
        <v>110338.38</v>
      </c>
      <c r="N24" s="8">
        <v>28869.969999999998</v>
      </c>
      <c r="O24" s="7">
        <v>0</v>
      </c>
      <c r="P24" s="7">
        <v>0</v>
      </c>
      <c r="Q24" s="7">
        <v>0</v>
      </c>
      <c r="R24" s="7">
        <v>0</v>
      </c>
      <c r="S24" s="8">
        <v>278691.61</v>
      </c>
      <c r="T24" s="9">
        <f>SUM(B24:S24)</f>
        <v>56100109.450000003</v>
      </c>
    </row>
    <row r="25" spans="1:20" ht="10.5" customHeight="1" x14ac:dyDescent="0.2">
      <c r="A25" s="81" t="s">
        <v>24</v>
      </c>
      <c r="B25" s="9">
        <v>137460753</v>
      </c>
      <c r="C25" s="9">
        <v>582459</v>
      </c>
      <c r="D25" s="3">
        <v>0</v>
      </c>
      <c r="E25" s="3">
        <v>0</v>
      </c>
      <c r="F25" s="9">
        <v>4356402</v>
      </c>
      <c r="G25" s="8">
        <v>42278180.619999997</v>
      </c>
      <c r="H25" s="82"/>
      <c r="I25" s="8">
        <v>1245592</v>
      </c>
      <c r="J25" s="83">
        <v>1339773.28</v>
      </c>
      <c r="K25" s="8">
        <v>38689.659999999996</v>
      </c>
      <c r="L25" s="7">
        <v>0</v>
      </c>
      <c r="M25" s="8">
        <v>228670.15999999997</v>
      </c>
      <c r="N25" s="8">
        <v>59849.96</v>
      </c>
      <c r="O25" s="7">
        <v>0</v>
      </c>
      <c r="P25" s="7">
        <v>0</v>
      </c>
      <c r="Q25" s="7">
        <v>0</v>
      </c>
      <c r="R25" s="7">
        <v>0</v>
      </c>
      <c r="S25" s="8">
        <v>537308.33000000007</v>
      </c>
      <c r="T25" s="9">
        <f>SUM(B25:S25)</f>
        <v>188127678.01000002</v>
      </c>
    </row>
    <row r="26" spans="1:20" ht="10.5" customHeight="1" x14ac:dyDescent="0.2">
      <c r="A26" s="81" t="s">
        <v>25</v>
      </c>
      <c r="B26" s="9">
        <v>38507136</v>
      </c>
      <c r="C26" s="9">
        <v>20075.87</v>
      </c>
      <c r="D26" s="3">
        <v>0</v>
      </c>
      <c r="E26" s="3">
        <v>0</v>
      </c>
      <c r="F26" s="9">
        <v>101039.25</v>
      </c>
      <c r="G26" s="8">
        <v>9240064.3600000031</v>
      </c>
      <c r="H26" s="82"/>
      <c r="I26" s="8">
        <v>170089</v>
      </c>
      <c r="J26" s="83">
        <v>179593.41999999998</v>
      </c>
      <c r="K26" s="8">
        <v>33777.520000000004</v>
      </c>
      <c r="L26" s="7">
        <v>0</v>
      </c>
      <c r="M26" s="8">
        <v>101568.1</v>
      </c>
      <c r="N26" s="8">
        <v>26577.21</v>
      </c>
      <c r="O26" s="7">
        <v>0</v>
      </c>
      <c r="P26" s="7">
        <v>0</v>
      </c>
      <c r="Q26" s="7">
        <v>0</v>
      </c>
      <c r="R26" s="7">
        <v>0</v>
      </c>
      <c r="S26" s="8">
        <v>406398.57</v>
      </c>
      <c r="T26" s="9">
        <f>SUM(B26:S26)</f>
        <v>48786319.300000012</v>
      </c>
    </row>
    <row r="27" spans="1:20" ht="10.5" customHeight="1" x14ac:dyDescent="0.2">
      <c r="A27" s="81" t="s">
        <v>26</v>
      </c>
      <c r="B27" s="9">
        <v>7161443</v>
      </c>
      <c r="C27" s="9">
        <v>7909</v>
      </c>
      <c r="D27" s="9">
        <v>407233</v>
      </c>
      <c r="E27" s="3">
        <v>0</v>
      </c>
      <c r="F27" s="9">
        <v>43923</v>
      </c>
      <c r="G27" s="8">
        <v>1434918.8100000003</v>
      </c>
      <c r="H27" s="82"/>
      <c r="I27" s="8">
        <v>58508</v>
      </c>
      <c r="J27" s="83">
        <v>756395.11</v>
      </c>
      <c r="K27" s="8">
        <v>7882.1600000000008</v>
      </c>
      <c r="L27" s="8">
        <v>48308.959999999999</v>
      </c>
      <c r="M27" s="8">
        <v>12491.64</v>
      </c>
      <c r="N27" s="8">
        <v>3269.2300000000005</v>
      </c>
      <c r="O27" s="8">
        <v>71224</v>
      </c>
      <c r="P27" s="8">
        <v>466276.66000000003</v>
      </c>
      <c r="Q27" s="8">
        <v>2355.42</v>
      </c>
      <c r="R27" s="8">
        <v>112212.62000000008</v>
      </c>
      <c r="S27" s="8">
        <v>74495.839999999997</v>
      </c>
      <c r="T27" s="9">
        <f>SUM(B27:S27)</f>
        <v>10668846.450000001</v>
      </c>
    </row>
    <row r="28" spans="1:20" ht="10.5" customHeight="1" x14ac:dyDescent="0.2">
      <c r="A28" s="81"/>
      <c r="B28" s="9"/>
      <c r="C28" s="9"/>
      <c r="D28" s="9"/>
      <c r="E28" s="3"/>
      <c r="F28" s="9"/>
      <c r="G28" s="8"/>
      <c r="H28" s="82"/>
      <c r="I28" s="8"/>
      <c r="J28" s="83"/>
      <c r="K28" s="8"/>
      <c r="L28" s="8"/>
      <c r="M28" s="8"/>
      <c r="N28" s="8"/>
      <c r="O28" s="8"/>
      <c r="P28" s="8"/>
      <c r="Q28" s="8"/>
      <c r="R28" s="8"/>
      <c r="S28" s="8"/>
      <c r="T28" s="9"/>
    </row>
    <row r="29" spans="1:20" ht="10.5" customHeight="1" x14ac:dyDescent="0.2">
      <c r="A29" s="81"/>
      <c r="B29" s="9"/>
      <c r="C29" s="9"/>
      <c r="D29" s="9"/>
      <c r="E29" s="9"/>
      <c r="F29" s="9"/>
      <c r="G29" s="8"/>
      <c r="H29" s="82"/>
      <c r="I29" s="8"/>
      <c r="J29" s="83"/>
      <c r="K29" s="8"/>
      <c r="L29" s="8"/>
      <c r="M29" s="8"/>
      <c r="N29" s="8"/>
      <c r="O29" s="8"/>
      <c r="P29" s="8"/>
      <c r="Q29" s="8"/>
      <c r="R29" s="8"/>
      <c r="S29" s="8"/>
      <c r="T29" s="9"/>
    </row>
    <row r="30" spans="1:20" ht="10.5" customHeight="1" x14ac:dyDescent="0.2">
      <c r="A30" s="81" t="s">
        <v>27</v>
      </c>
      <c r="B30" s="9">
        <v>47040717</v>
      </c>
      <c r="C30" s="9">
        <v>16153</v>
      </c>
      <c r="D30" s="3">
        <v>0</v>
      </c>
      <c r="E30" s="3">
        <v>0</v>
      </c>
      <c r="F30" s="9">
        <v>5189070</v>
      </c>
      <c r="G30" s="8">
        <v>14368596.419999998</v>
      </c>
      <c r="H30" s="82"/>
      <c r="I30" s="8">
        <v>582047</v>
      </c>
      <c r="J30" s="83">
        <v>824251.44</v>
      </c>
      <c r="K30" s="8">
        <v>30612.270000000004</v>
      </c>
      <c r="L30" s="8">
        <v>187317.06</v>
      </c>
      <c r="M30" s="8">
        <v>84882.74</v>
      </c>
      <c r="N30" s="8">
        <v>22216.91</v>
      </c>
      <c r="O30" s="7">
        <v>0</v>
      </c>
      <c r="P30" s="7">
        <v>0</v>
      </c>
      <c r="Q30" s="7">
        <v>0</v>
      </c>
      <c r="R30" s="7">
        <v>0</v>
      </c>
      <c r="S30" s="8">
        <v>463505.71000000008</v>
      </c>
      <c r="T30" s="9">
        <f>SUM(B30:S30)</f>
        <v>68809369.549999982</v>
      </c>
    </row>
    <row r="31" spans="1:20" ht="10.5" customHeight="1" x14ac:dyDescent="0.2">
      <c r="A31" s="81" t="s">
        <v>28</v>
      </c>
      <c r="B31" s="9">
        <v>10530872</v>
      </c>
      <c r="C31" s="9">
        <v>6755</v>
      </c>
      <c r="D31" s="3">
        <v>0</v>
      </c>
      <c r="E31" s="3">
        <v>0</v>
      </c>
      <c r="F31" s="3">
        <v>0</v>
      </c>
      <c r="G31" s="8">
        <v>2550507.5300000003</v>
      </c>
      <c r="H31" s="82"/>
      <c r="I31" s="8">
        <v>36248</v>
      </c>
      <c r="J31" s="83">
        <v>414172.61</v>
      </c>
      <c r="K31" s="8">
        <v>16844.59</v>
      </c>
      <c r="L31" s="8">
        <v>103295.05</v>
      </c>
      <c r="M31" s="8">
        <v>29258.12</v>
      </c>
      <c r="N31" s="8">
        <v>7657.49</v>
      </c>
      <c r="O31" s="7">
        <v>0</v>
      </c>
      <c r="P31" s="7">
        <v>0</v>
      </c>
      <c r="Q31" s="7">
        <v>0</v>
      </c>
      <c r="R31" s="7">
        <v>0</v>
      </c>
      <c r="S31" s="8">
        <v>15633.57</v>
      </c>
      <c r="T31" s="9">
        <f>SUM(B31:S31)</f>
        <v>13711243.960000001</v>
      </c>
    </row>
    <row r="32" spans="1:20" ht="10.5" customHeight="1" x14ac:dyDescent="0.2">
      <c r="A32" s="81" t="s">
        <v>29</v>
      </c>
      <c r="B32" s="9">
        <v>87800745</v>
      </c>
      <c r="C32" s="9">
        <v>44541.45</v>
      </c>
      <c r="D32" s="3">
        <v>0</v>
      </c>
      <c r="E32" s="3">
        <v>0</v>
      </c>
      <c r="F32" s="3">
        <v>0</v>
      </c>
      <c r="G32" s="8">
        <v>30618170.560000002</v>
      </c>
      <c r="H32" s="82"/>
      <c r="I32" s="8">
        <v>554042.89</v>
      </c>
      <c r="J32" s="80">
        <v>0</v>
      </c>
      <c r="K32" s="8">
        <v>65620.59</v>
      </c>
      <c r="L32" s="8">
        <v>401013.54</v>
      </c>
      <c r="M32" s="8">
        <v>191254.27000000002</v>
      </c>
      <c r="N32" s="8">
        <v>50046.42</v>
      </c>
      <c r="O32" s="7">
        <v>0</v>
      </c>
      <c r="P32" s="7">
        <v>0</v>
      </c>
      <c r="Q32" s="7">
        <v>0</v>
      </c>
      <c r="R32" s="7">
        <v>0</v>
      </c>
      <c r="S32" s="8">
        <v>636538.8600000001</v>
      </c>
      <c r="T32" s="9">
        <f>SUM(B32:S32)</f>
        <v>120361973.58000001</v>
      </c>
    </row>
    <row r="33" spans="1:20" ht="10.5" customHeight="1" x14ac:dyDescent="0.2">
      <c r="A33" s="81" t="s">
        <v>30</v>
      </c>
      <c r="B33" s="9">
        <v>58092159</v>
      </c>
      <c r="C33" s="9">
        <v>20171</v>
      </c>
      <c r="D33" s="3">
        <v>0</v>
      </c>
      <c r="E33" s="3">
        <v>0</v>
      </c>
      <c r="F33" s="9">
        <v>87326.47</v>
      </c>
      <c r="G33" s="8">
        <v>9903574.5600000005</v>
      </c>
      <c r="H33" s="82"/>
      <c r="I33" s="8">
        <v>602825</v>
      </c>
      <c r="J33" s="83">
        <v>2579721.5499999998</v>
      </c>
      <c r="K33" s="8">
        <v>41191.800000000003</v>
      </c>
      <c r="L33" s="8">
        <v>252609.77</v>
      </c>
      <c r="M33" s="8">
        <v>82916.489999999991</v>
      </c>
      <c r="N33" s="8">
        <v>21701.97</v>
      </c>
      <c r="O33" s="7">
        <v>0</v>
      </c>
      <c r="P33" s="7">
        <v>0</v>
      </c>
      <c r="Q33" s="7">
        <v>0</v>
      </c>
      <c r="R33" s="7">
        <v>0</v>
      </c>
      <c r="S33" s="8">
        <v>214256.41</v>
      </c>
      <c r="T33" s="9">
        <f>SUM(B33:S33)</f>
        <v>71898454.019999981</v>
      </c>
    </row>
    <row r="34" spans="1:20" ht="10.5" customHeight="1" x14ac:dyDescent="0.2">
      <c r="A34" s="81" t="s">
        <v>31</v>
      </c>
      <c r="B34" s="9">
        <v>15870245</v>
      </c>
      <c r="C34" s="9">
        <v>5075</v>
      </c>
      <c r="D34" s="3">
        <v>0</v>
      </c>
      <c r="E34" s="3">
        <v>0</v>
      </c>
      <c r="F34" s="9">
        <v>197285.25</v>
      </c>
      <c r="G34" s="8">
        <v>5522404.6700000009</v>
      </c>
      <c r="H34" s="82"/>
      <c r="I34" s="8">
        <v>107760</v>
      </c>
      <c r="J34" s="80">
        <v>0</v>
      </c>
      <c r="K34" s="8">
        <v>18785.400000000001</v>
      </c>
      <c r="L34" s="7">
        <v>0</v>
      </c>
      <c r="M34" s="8">
        <v>33822.479999999996</v>
      </c>
      <c r="N34" s="8">
        <v>8850.25</v>
      </c>
      <c r="O34" s="7">
        <v>0</v>
      </c>
      <c r="P34" s="7">
        <v>0</v>
      </c>
      <c r="Q34" s="7">
        <v>0</v>
      </c>
      <c r="R34" s="7">
        <v>0</v>
      </c>
      <c r="S34" s="8">
        <v>51619.64</v>
      </c>
      <c r="T34" s="9">
        <f>SUM(B34:S34)</f>
        <v>21815847.690000001</v>
      </c>
    </row>
    <row r="35" spans="1:20" ht="10.5" customHeight="1" x14ac:dyDescent="0.2">
      <c r="A35" s="81"/>
      <c r="B35" s="9"/>
      <c r="C35" s="9"/>
      <c r="D35" s="3"/>
      <c r="E35" s="3"/>
      <c r="F35" s="9"/>
      <c r="G35" s="8"/>
      <c r="H35" s="82"/>
      <c r="I35" s="8"/>
      <c r="K35" s="8"/>
      <c r="M35" s="8"/>
      <c r="N35" s="8"/>
      <c r="O35" s="7"/>
      <c r="P35" s="7"/>
      <c r="Q35" s="7"/>
      <c r="R35" s="7"/>
      <c r="S35" s="8"/>
      <c r="T35" s="9"/>
    </row>
    <row r="36" spans="1:20" ht="10.5" customHeight="1" x14ac:dyDescent="0.2">
      <c r="A36" s="81"/>
      <c r="B36" s="9"/>
      <c r="C36" s="9"/>
      <c r="D36" s="9"/>
      <c r="E36" s="9"/>
      <c r="F36" s="84"/>
      <c r="G36" s="8"/>
      <c r="H36" s="82"/>
      <c r="I36" s="8"/>
      <c r="J36" s="83"/>
      <c r="K36" s="8"/>
      <c r="L36" s="8"/>
      <c r="M36" s="8"/>
      <c r="N36" s="8"/>
      <c r="O36" s="8"/>
      <c r="P36" s="8"/>
      <c r="Q36" s="8"/>
      <c r="R36" s="8"/>
      <c r="S36" s="8"/>
      <c r="T36" s="9"/>
    </row>
    <row r="37" spans="1:20" ht="10.5" customHeight="1" x14ac:dyDescent="0.2">
      <c r="A37" s="81" t="s">
        <v>32</v>
      </c>
      <c r="B37" s="9">
        <v>9662030</v>
      </c>
      <c r="C37" s="9">
        <v>2790</v>
      </c>
      <c r="D37" s="9">
        <v>306897</v>
      </c>
      <c r="E37" s="3">
        <v>0</v>
      </c>
      <c r="F37" s="9">
        <v>126634.27</v>
      </c>
      <c r="G37" s="8">
        <v>2382927.9200000004</v>
      </c>
      <c r="H37" s="82"/>
      <c r="I37" s="8">
        <v>52343</v>
      </c>
      <c r="J37" s="83">
        <v>348533.6</v>
      </c>
      <c r="K37" s="8">
        <v>7671.98</v>
      </c>
      <c r="L37" s="8">
        <v>46892.46</v>
      </c>
      <c r="M37" s="8">
        <v>18239.989999999998</v>
      </c>
      <c r="N37" s="8">
        <v>4772.82</v>
      </c>
      <c r="O37" s="7">
        <v>0</v>
      </c>
      <c r="P37" s="7">
        <v>0</v>
      </c>
      <c r="Q37" s="7">
        <v>0</v>
      </c>
      <c r="R37" s="7">
        <v>0</v>
      </c>
      <c r="S37" s="8">
        <v>16941.86</v>
      </c>
      <c r="T37" s="9">
        <f>SUM(B37:S37)</f>
        <v>12976674.9</v>
      </c>
    </row>
    <row r="38" spans="1:20" ht="10.5" customHeight="1" x14ac:dyDescent="0.2">
      <c r="A38" s="81" t="s">
        <v>33</v>
      </c>
      <c r="B38" s="9">
        <v>7548815</v>
      </c>
      <c r="C38" s="9">
        <v>4860</v>
      </c>
      <c r="D38" s="3">
        <v>0</v>
      </c>
      <c r="E38" s="3">
        <v>0</v>
      </c>
      <c r="F38" s="9">
        <v>17400.87</v>
      </c>
      <c r="G38" s="8">
        <v>1903920.9599999997</v>
      </c>
      <c r="H38" s="82"/>
      <c r="I38" s="8">
        <v>58080</v>
      </c>
      <c r="J38" s="83">
        <v>375692.33</v>
      </c>
      <c r="K38" s="8">
        <v>8159.17</v>
      </c>
      <c r="L38" s="8">
        <v>49968.71</v>
      </c>
      <c r="M38" s="8">
        <v>13264.8</v>
      </c>
      <c r="N38" s="8">
        <v>3471.37</v>
      </c>
      <c r="O38" s="7">
        <v>0</v>
      </c>
      <c r="P38" s="7">
        <v>0</v>
      </c>
      <c r="Q38" s="7">
        <v>0</v>
      </c>
      <c r="R38" s="7">
        <v>0</v>
      </c>
      <c r="S38" s="8">
        <v>23229.699999999997</v>
      </c>
      <c r="T38" s="9">
        <f>SUM(B38:S38)</f>
        <v>10006862.91</v>
      </c>
    </row>
    <row r="39" spans="1:20" ht="10.5" customHeight="1" x14ac:dyDescent="0.2">
      <c r="A39" s="81" t="s">
        <v>34</v>
      </c>
      <c r="B39" s="9">
        <v>57656171</v>
      </c>
      <c r="C39" s="9">
        <v>19395</v>
      </c>
      <c r="D39" s="3">
        <v>0</v>
      </c>
      <c r="E39" s="3">
        <v>0</v>
      </c>
      <c r="F39" s="9">
        <v>222004</v>
      </c>
      <c r="G39" s="8">
        <v>16428862.800000001</v>
      </c>
      <c r="H39" s="82"/>
      <c r="I39" s="8">
        <v>212156</v>
      </c>
      <c r="J39" s="80">
        <v>0</v>
      </c>
      <c r="K39" s="8">
        <v>44311.96</v>
      </c>
      <c r="L39" s="7">
        <v>0</v>
      </c>
      <c r="M39" s="8">
        <v>120024.31</v>
      </c>
      <c r="N39" s="8">
        <v>31405.34</v>
      </c>
      <c r="O39" s="7">
        <v>0</v>
      </c>
      <c r="P39" s="7">
        <v>0</v>
      </c>
      <c r="Q39" s="7">
        <v>0</v>
      </c>
      <c r="R39" s="7">
        <v>0</v>
      </c>
      <c r="S39" s="8">
        <v>295546.36</v>
      </c>
      <c r="T39" s="9">
        <f>SUM(B39:S39)</f>
        <v>75029876.769999996</v>
      </c>
    </row>
    <row r="40" spans="1:20" ht="10.5" customHeight="1" x14ac:dyDescent="0.2">
      <c r="A40" s="81" t="s">
        <v>35</v>
      </c>
      <c r="B40" s="9">
        <v>28672055</v>
      </c>
      <c r="C40" s="9">
        <v>21622.5</v>
      </c>
      <c r="D40" s="3">
        <v>0</v>
      </c>
      <c r="E40" s="3">
        <v>0</v>
      </c>
      <c r="F40" s="9">
        <v>83111.33</v>
      </c>
      <c r="G40" s="8">
        <v>6851848.21</v>
      </c>
      <c r="H40" s="82"/>
      <c r="I40" s="8">
        <v>79549</v>
      </c>
      <c r="J40" s="80">
        <v>0</v>
      </c>
      <c r="K40" s="8">
        <v>32477.39</v>
      </c>
      <c r="L40" s="7">
        <v>0</v>
      </c>
      <c r="M40" s="8">
        <v>71174.929999999993</v>
      </c>
      <c r="N40" s="8">
        <v>18622.760000000002</v>
      </c>
      <c r="O40" s="7">
        <v>0</v>
      </c>
      <c r="P40" s="7">
        <v>0</v>
      </c>
      <c r="Q40" s="7">
        <v>0</v>
      </c>
      <c r="R40" s="7">
        <v>0</v>
      </c>
      <c r="S40" s="8">
        <v>64528.39</v>
      </c>
      <c r="T40" s="9">
        <f>SUM(B40:S40)</f>
        <v>35894989.509999998</v>
      </c>
    </row>
    <row r="41" spans="1:20" ht="10.5" customHeight="1" x14ac:dyDescent="0.2">
      <c r="A41" s="81" t="s">
        <v>36</v>
      </c>
      <c r="B41" s="9">
        <v>46274365</v>
      </c>
      <c r="C41" s="9">
        <v>55947</v>
      </c>
      <c r="D41" s="3">
        <v>0</v>
      </c>
      <c r="E41" s="3">
        <v>0</v>
      </c>
      <c r="F41" s="9">
        <v>1371904</v>
      </c>
      <c r="G41" s="8">
        <v>14091607.859999999</v>
      </c>
      <c r="H41" s="82"/>
      <c r="I41" s="8">
        <v>359962</v>
      </c>
      <c r="J41" s="83">
        <v>1737213.14</v>
      </c>
      <c r="K41" s="8">
        <v>34551.15</v>
      </c>
      <c r="L41" s="8">
        <v>211049.46</v>
      </c>
      <c r="M41" s="8">
        <v>128717.92</v>
      </c>
      <c r="N41" s="8">
        <v>33678.769999999997</v>
      </c>
      <c r="O41" s="7">
        <v>0</v>
      </c>
      <c r="P41" s="7">
        <v>0</v>
      </c>
      <c r="Q41" s="7">
        <v>0</v>
      </c>
      <c r="R41" s="7">
        <v>0</v>
      </c>
      <c r="S41" s="8">
        <v>315405.98</v>
      </c>
      <c r="T41" s="9">
        <f>SUM(B41:S41)</f>
        <v>64614402.280000001</v>
      </c>
    </row>
    <row r="42" spans="1:20" ht="10.5" customHeight="1" x14ac:dyDescent="0.2">
      <c r="A42" s="81"/>
      <c r="B42" s="9"/>
      <c r="C42" s="9"/>
      <c r="D42" s="3"/>
      <c r="E42" s="3"/>
      <c r="F42" s="9"/>
      <c r="G42" s="8"/>
      <c r="H42" s="82"/>
      <c r="I42" s="8"/>
      <c r="J42" s="83"/>
      <c r="K42" s="8"/>
      <c r="L42" s="8"/>
      <c r="M42" s="8"/>
      <c r="N42" s="8"/>
      <c r="O42" s="7"/>
      <c r="P42" s="7"/>
      <c r="Q42" s="7"/>
      <c r="R42" s="7"/>
      <c r="S42" s="8"/>
      <c r="T42" s="9"/>
    </row>
    <row r="43" spans="1:20" ht="10.5" customHeight="1" x14ac:dyDescent="0.2">
      <c r="A43" s="81"/>
      <c r="B43" s="9"/>
      <c r="C43" s="9"/>
      <c r="D43" s="9"/>
      <c r="E43" s="9"/>
      <c r="F43" s="9"/>
      <c r="G43" s="8"/>
      <c r="H43" s="82"/>
      <c r="I43" s="8"/>
      <c r="J43" s="83"/>
      <c r="K43" s="8"/>
      <c r="L43" s="8"/>
      <c r="M43" s="8"/>
      <c r="N43" s="8"/>
      <c r="O43" s="8"/>
      <c r="P43" s="8"/>
      <c r="Q43" s="8"/>
      <c r="R43" s="8"/>
      <c r="S43" s="8"/>
      <c r="T43" s="9"/>
    </row>
    <row r="44" spans="1:20" ht="10.5" customHeight="1" x14ac:dyDescent="0.2">
      <c r="A44" s="81" t="s">
        <v>37</v>
      </c>
      <c r="B44" s="9">
        <v>168326226</v>
      </c>
      <c r="C44" s="9">
        <v>373984.09</v>
      </c>
      <c r="D44" s="3">
        <v>0</v>
      </c>
      <c r="E44" s="9">
        <v>5843751.4299999997</v>
      </c>
      <c r="F44" s="9">
        <v>5045585.1399999997</v>
      </c>
      <c r="G44" s="8">
        <v>49139365.920000002</v>
      </c>
      <c r="H44" s="82"/>
      <c r="I44" s="8">
        <v>886809</v>
      </c>
      <c r="J44" s="80">
        <v>0</v>
      </c>
      <c r="K44" s="8">
        <v>68818.799999999988</v>
      </c>
      <c r="L44" s="8">
        <v>420124.41</v>
      </c>
      <c r="M44" s="8">
        <v>408899.41000000003</v>
      </c>
      <c r="N44" s="8">
        <v>107004.33</v>
      </c>
      <c r="O44" s="7">
        <v>0</v>
      </c>
      <c r="P44" s="7">
        <v>0</v>
      </c>
      <c r="Q44" s="7">
        <v>0</v>
      </c>
      <c r="R44" s="7">
        <v>0</v>
      </c>
      <c r="S44" s="8">
        <v>525750.43000000005</v>
      </c>
      <c r="T44" s="9">
        <f>SUM(B44:S44)</f>
        <v>231146318.96000001</v>
      </c>
    </row>
    <row r="45" spans="1:20" ht="10.5" customHeight="1" x14ac:dyDescent="0.2">
      <c r="A45" s="81" t="s">
        <v>38</v>
      </c>
      <c r="B45" s="9">
        <v>28122113</v>
      </c>
      <c r="C45" s="9">
        <v>414787</v>
      </c>
      <c r="D45" s="9">
        <v>2831474</v>
      </c>
      <c r="E45" s="3">
        <v>0</v>
      </c>
      <c r="F45" s="9">
        <v>10579294</v>
      </c>
      <c r="G45" s="8">
        <v>8396718.5199999996</v>
      </c>
      <c r="H45" s="82"/>
      <c r="I45" s="8">
        <v>319514</v>
      </c>
      <c r="J45" s="83">
        <v>392763.16000000003</v>
      </c>
      <c r="K45" s="8">
        <v>19051.84</v>
      </c>
      <c r="L45" s="8">
        <v>116878.22</v>
      </c>
      <c r="M45" s="8">
        <v>30056.340000000004</v>
      </c>
      <c r="N45" s="8">
        <v>7866.6100000000006</v>
      </c>
      <c r="O45" s="7">
        <v>0</v>
      </c>
      <c r="P45" s="7">
        <v>0</v>
      </c>
      <c r="Q45" s="7">
        <v>0</v>
      </c>
      <c r="R45" s="7">
        <v>0</v>
      </c>
      <c r="S45" s="8">
        <v>344688.74</v>
      </c>
      <c r="T45" s="9">
        <f>SUM(B45:S45)</f>
        <v>51575205.43</v>
      </c>
    </row>
    <row r="46" spans="1:20" ht="10.5" customHeight="1" x14ac:dyDescent="0.2">
      <c r="A46" s="81" t="s">
        <v>39</v>
      </c>
      <c r="B46" s="9">
        <v>55269806</v>
      </c>
      <c r="C46" s="9">
        <v>27861.279999999999</v>
      </c>
      <c r="D46" s="9">
        <v>4644663.66</v>
      </c>
      <c r="E46" s="9">
        <v>2194940.09</v>
      </c>
      <c r="F46" s="9">
        <v>21643797.789999999</v>
      </c>
      <c r="G46" s="8">
        <v>17382781.16</v>
      </c>
      <c r="H46" s="139" t="s">
        <v>113</v>
      </c>
      <c r="I46" s="8">
        <v>660064</v>
      </c>
      <c r="J46" s="83">
        <v>117690.23000000001</v>
      </c>
      <c r="K46" s="8">
        <v>13427.560000000001</v>
      </c>
      <c r="L46" s="8">
        <v>82233.509999999995</v>
      </c>
      <c r="M46" s="8">
        <v>43272.28</v>
      </c>
      <c r="N46" s="8">
        <v>11325.45</v>
      </c>
      <c r="O46" s="7">
        <v>0</v>
      </c>
      <c r="P46" s="7">
        <v>0</v>
      </c>
      <c r="Q46" s="7">
        <v>0</v>
      </c>
      <c r="R46" s="7">
        <v>0</v>
      </c>
      <c r="S46" s="8">
        <v>122329.89</v>
      </c>
      <c r="T46" s="9">
        <f>SUM(B46:S46)</f>
        <v>102214192.90000001</v>
      </c>
    </row>
    <row r="47" spans="1:20" ht="10.5" customHeight="1" x14ac:dyDescent="0.2">
      <c r="A47" s="81" t="s">
        <v>40</v>
      </c>
      <c r="B47" s="9">
        <v>72681947</v>
      </c>
      <c r="C47" s="9">
        <v>59957</v>
      </c>
      <c r="D47" s="3">
        <v>0</v>
      </c>
      <c r="E47" s="3">
        <v>0</v>
      </c>
      <c r="F47" s="3">
        <v>0</v>
      </c>
      <c r="G47" s="8">
        <v>20185774.119999997</v>
      </c>
      <c r="H47" s="82"/>
      <c r="I47" s="8">
        <v>416750</v>
      </c>
      <c r="J47" s="83">
        <v>1454499.6800000002</v>
      </c>
      <c r="K47" s="8">
        <v>80730.67</v>
      </c>
      <c r="L47" s="7">
        <v>0</v>
      </c>
      <c r="M47" s="8">
        <v>201533.22999999998</v>
      </c>
      <c r="N47" s="8">
        <v>52736.299999999996</v>
      </c>
      <c r="O47" s="7">
        <v>0</v>
      </c>
      <c r="P47" s="7">
        <v>0</v>
      </c>
      <c r="Q47" s="7">
        <v>0</v>
      </c>
      <c r="R47" s="7">
        <v>0</v>
      </c>
      <c r="S47" s="8">
        <v>889707.51</v>
      </c>
      <c r="T47" s="9">
        <f>SUM(B47:S47)</f>
        <v>96023635.51000002</v>
      </c>
    </row>
    <row r="48" spans="1:20" ht="10.5" customHeight="1" x14ac:dyDescent="0.2">
      <c r="A48" s="81" t="s">
        <v>41</v>
      </c>
      <c r="B48" s="9">
        <v>27387310</v>
      </c>
      <c r="C48" s="9">
        <v>18230</v>
      </c>
      <c r="D48" s="3">
        <v>0</v>
      </c>
      <c r="E48" s="3">
        <v>0</v>
      </c>
      <c r="F48" s="9">
        <v>203145.32</v>
      </c>
      <c r="G48" s="8">
        <v>6070738.3499999987</v>
      </c>
      <c r="H48" s="82"/>
      <c r="I48" s="8">
        <v>183996</v>
      </c>
      <c r="J48" s="83">
        <v>923173.95</v>
      </c>
      <c r="K48" s="8">
        <v>25672.320000000003</v>
      </c>
      <c r="L48" s="7">
        <v>0</v>
      </c>
      <c r="M48" s="8">
        <v>51081.659999999996</v>
      </c>
      <c r="N48" s="8">
        <v>13366.76</v>
      </c>
      <c r="O48" s="7">
        <v>0</v>
      </c>
      <c r="P48" s="7">
        <v>0</v>
      </c>
      <c r="Q48" s="7">
        <v>0</v>
      </c>
      <c r="R48" s="7">
        <v>0</v>
      </c>
      <c r="S48" s="8">
        <v>121133.61</v>
      </c>
      <c r="T48" s="9">
        <f>SUM(B48:S48)</f>
        <v>34997847.969999999</v>
      </c>
    </row>
    <row r="49" spans="1:20" ht="10.5" customHeight="1" x14ac:dyDescent="0.2">
      <c r="A49" s="81"/>
      <c r="B49" s="9"/>
      <c r="C49" s="9"/>
      <c r="D49" s="3"/>
      <c r="E49" s="3"/>
      <c r="F49" s="9"/>
      <c r="G49" s="8"/>
      <c r="H49" s="82"/>
      <c r="I49" s="8"/>
      <c r="J49" s="83"/>
      <c r="K49" s="8"/>
      <c r="M49" s="8"/>
      <c r="N49" s="8"/>
      <c r="O49" s="7"/>
      <c r="P49" s="7"/>
      <c r="Q49" s="7"/>
      <c r="R49" s="7"/>
      <c r="S49" s="8"/>
      <c r="T49" s="9"/>
    </row>
    <row r="50" spans="1:20" ht="10.5" customHeight="1" x14ac:dyDescent="0.2">
      <c r="A50" s="81"/>
      <c r="B50" s="9"/>
      <c r="C50" s="9"/>
      <c r="D50" s="9"/>
      <c r="E50" s="9"/>
      <c r="F50" s="84"/>
      <c r="G50" s="8"/>
      <c r="H50" s="82"/>
      <c r="I50" s="8"/>
      <c r="J50" s="83"/>
      <c r="K50" s="8"/>
      <c r="L50" s="8"/>
      <c r="M50" s="8"/>
      <c r="N50" s="8"/>
      <c r="O50" s="8"/>
      <c r="P50" s="8"/>
      <c r="Q50" s="8"/>
      <c r="R50" s="8"/>
      <c r="S50" s="8"/>
      <c r="T50" s="9"/>
    </row>
    <row r="51" spans="1:20" ht="10.5" customHeight="1" x14ac:dyDescent="0.2">
      <c r="A51" s="81" t="s">
        <v>42</v>
      </c>
      <c r="B51" s="9">
        <v>29679539</v>
      </c>
      <c r="C51" s="9">
        <v>25758.75</v>
      </c>
      <c r="D51" s="3">
        <v>0</v>
      </c>
      <c r="E51" s="3">
        <v>0</v>
      </c>
      <c r="F51" s="9">
        <v>221380.15</v>
      </c>
      <c r="G51" s="8">
        <v>8109850.7600000016</v>
      </c>
      <c r="H51" s="82"/>
      <c r="I51" s="8">
        <v>78856</v>
      </c>
      <c r="J51" s="83">
        <v>875801.74</v>
      </c>
      <c r="K51" s="8">
        <v>35502.68</v>
      </c>
      <c r="L51" s="7">
        <v>0</v>
      </c>
      <c r="M51" s="8">
        <v>73971.759999999995</v>
      </c>
      <c r="N51" s="8">
        <v>19356.46</v>
      </c>
      <c r="O51" s="7">
        <v>0</v>
      </c>
      <c r="P51" s="7">
        <v>0</v>
      </c>
      <c r="Q51" s="7">
        <v>0</v>
      </c>
      <c r="R51" s="7">
        <v>0</v>
      </c>
      <c r="S51" s="8">
        <v>24172.489999999998</v>
      </c>
      <c r="T51" s="9">
        <f>SUM(B51:S51)</f>
        <v>39144189.789999999</v>
      </c>
    </row>
    <row r="52" spans="1:20" ht="10.5" customHeight="1" x14ac:dyDescent="0.2">
      <c r="A52" s="81" t="s">
        <v>43</v>
      </c>
      <c r="B52" s="9">
        <v>251164964</v>
      </c>
      <c r="C52" s="9">
        <v>1583998</v>
      </c>
      <c r="D52" s="3">
        <v>0</v>
      </c>
      <c r="E52" s="3">
        <v>0</v>
      </c>
      <c r="F52" s="9">
        <v>8828003.6500000004</v>
      </c>
      <c r="G52" s="8">
        <v>60654763.770000003</v>
      </c>
      <c r="H52" s="139" t="s">
        <v>114</v>
      </c>
      <c r="I52" s="8">
        <v>2615388</v>
      </c>
      <c r="J52" s="80">
        <v>0</v>
      </c>
      <c r="K52" s="8">
        <v>31432.799999999999</v>
      </c>
      <c r="L52" s="8">
        <v>192611.08</v>
      </c>
      <c r="M52" s="8">
        <v>350488.23</v>
      </c>
      <c r="N52" s="8">
        <v>91738.739999999991</v>
      </c>
      <c r="O52" s="7">
        <v>0</v>
      </c>
      <c r="P52" s="7">
        <v>0</v>
      </c>
      <c r="Q52" s="7">
        <v>0</v>
      </c>
      <c r="R52" s="7">
        <v>0</v>
      </c>
      <c r="S52" s="8">
        <v>485644.53</v>
      </c>
      <c r="T52" s="9">
        <f>SUM(B52:S52)</f>
        <v>325999032.80000001</v>
      </c>
    </row>
    <row r="53" spans="1:20" ht="10.5" customHeight="1" x14ac:dyDescent="0.2">
      <c r="A53" s="81" t="s">
        <v>44</v>
      </c>
      <c r="B53" s="9">
        <v>28017051</v>
      </c>
      <c r="C53" s="9">
        <v>18657</v>
      </c>
      <c r="D53" s="3">
        <v>0</v>
      </c>
      <c r="E53" s="3">
        <v>0</v>
      </c>
      <c r="F53" s="9">
        <v>26923</v>
      </c>
      <c r="G53" s="8">
        <v>5070490.5199999996</v>
      </c>
      <c r="H53" s="82"/>
      <c r="I53" s="8">
        <v>79694.19</v>
      </c>
      <c r="J53" s="80">
        <v>0</v>
      </c>
      <c r="K53" s="8">
        <v>17527.72</v>
      </c>
      <c r="L53" s="8">
        <v>106843.47</v>
      </c>
      <c r="M53" s="8">
        <v>68660.259999999995</v>
      </c>
      <c r="N53" s="8">
        <v>17964.899999999998</v>
      </c>
      <c r="O53" s="7">
        <v>0</v>
      </c>
      <c r="P53" s="7">
        <v>0</v>
      </c>
      <c r="Q53" s="7">
        <v>0</v>
      </c>
      <c r="R53" s="7">
        <v>0</v>
      </c>
      <c r="S53" s="8">
        <v>52431.19</v>
      </c>
      <c r="T53" s="9">
        <f>SUM(B53:S53)</f>
        <v>33476243.25</v>
      </c>
    </row>
    <row r="54" spans="1:20" ht="10.5" customHeight="1" x14ac:dyDescent="0.2">
      <c r="A54" s="81" t="s">
        <v>45</v>
      </c>
      <c r="B54" s="9">
        <v>230318314</v>
      </c>
      <c r="C54" s="9">
        <v>312580.5</v>
      </c>
      <c r="D54" s="3">
        <v>0</v>
      </c>
      <c r="E54" s="3">
        <v>0</v>
      </c>
      <c r="F54" s="9">
        <v>4479203.9800000004</v>
      </c>
      <c r="G54" s="8">
        <v>60057522.920000009</v>
      </c>
      <c r="H54" s="82"/>
      <c r="I54" s="8">
        <v>1736800</v>
      </c>
      <c r="J54" s="80">
        <v>0</v>
      </c>
      <c r="K54" s="8">
        <v>44938.6</v>
      </c>
      <c r="L54" s="8">
        <v>273835.45</v>
      </c>
      <c r="M54" s="8">
        <v>442734.64</v>
      </c>
      <c r="N54" s="8">
        <v>115866.58000000002</v>
      </c>
      <c r="O54" s="7">
        <v>0</v>
      </c>
      <c r="P54" s="7">
        <v>0</v>
      </c>
      <c r="Q54" s="7">
        <v>0</v>
      </c>
      <c r="R54" s="7">
        <v>0</v>
      </c>
      <c r="S54" s="8">
        <v>545847.17999999993</v>
      </c>
      <c r="T54" s="9">
        <f>SUM(B54:S54)</f>
        <v>298327643.84999996</v>
      </c>
    </row>
    <row r="55" spans="1:20" ht="10.5" customHeight="1" x14ac:dyDescent="0.2">
      <c r="A55" s="81" t="s">
        <v>46</v>
      </c>
      <c r="B55" s="9">
        <v>38253380</v>
      </c>
      <c r="C55" s="9">
        <v>2662.25</v>
      </c>
      <c r="D55" s="3">
        <v>0</v>
      </c>
      <c r="E55" s="3">
        <v>0</v>
      </c>
      <c r="F55" s="9">
        <v>49119.38</v>
      </c>
      <c r="G55" s="8">
        <v>8821168.7600000016</v>
      </c>
      <c r="H55" s="82"/>
      <c r="I55" s="8">
        <v>230958</v>
      </c>
      <c r="J55" s="83">
        <v>921214.9</v>
      </c>
      <c r="K55" s="8">
        <v>42438.29</v>
      </c>
      <c r="L55" s="8">
        <v>259386.57</v>
      </c>
      <c r="M55" s="8">
        <v>76838.53</v>
      </c>
      <c r="N55" s="8">
        <v>20111.830000000002</v>
      </c>
      <c r="O55" s="7">
        <v>0</v>
      </c>
      <c r="P55" s="7">
        <v>0</v>
      </c>
      <c r="Q55" s="7">
        <v>0</v>
      </c>
      <c r="R55" s="7">
        <v>0</v>
      </c>
      <c r="S55" s="8">
        <v>128391.84</v>
      </c>
      <c r="T55" s="9">
        <f>SUM(B55:S55)</f>
        <v>48805670.350000001</v>
      </c>
    </row>
    <row r="56" spans="1:20" ht="10.5" customHeight="1" x14ac:dyDescent="0.2">
      <c r="A56" s="81"/>
      <c r="B56" s="9"/>
      <c r="C56" s="9"/>
      <c r="D56" s="3"/>
      <c r="E56" s="3"/>
      <c r="F56" s="9"/>
      <c r="G56" s="8"/>
      <c r="H56" s="82"/>
      <c r="I56" s="8"/>
      <c r="J56" s="83"/>
      <c r="K56" s="8"/>
      <c r="L56" s="8"/>
      <c r="M56" s="8"/>
      <c r="N56" s="8"/>
      <c r="O56" s="7"/>
      <c r="P56" s="7"/>
      <c r="Q56" s="7"/>
      <c r="R56" s="7"/>
      <c r="S56" s="8"/>
      <c r="T56" s="9"/>
    </row>
    <row r="57" spans="1:20" ht="10.5" customHeight="1" x14ac:dyDescent="0.2">
      <c r="A57" s="81"/>
      <c r="B57" s="9"/>
      <c r="C57" s="9"/>
      <c r="D57" s="3"/>
      <c r="E57" s="3"/>
      <c r="F57" s="9"/>
      <c r="G57" s="8"/>
      <c r="H57" s="82"/>
      <c r="I57" s="8"/>
      <c r="J57" s="83"/>
      <c r="K57" s="8"/>
      <c r="L57" s="8"/>
      <c r="M57" s="8"/>
      <c r="N57" s="8"/>
      <c r="O57" s="7"/>
      <c r="P57" s="7"/>
      <c r="Q57" s="7"/>
      <c r="R57" s="7"/>
      <c r="S57" s="8"/>
      <c r="T57" s="9"/>
    </row>
    <row r="58" spans="1:20" ht="10.5" customHeight="1" x14ac:dyDescent="0.2">
      <c r="A58" s="1" t="s">
        <v>164</v>
      </c>
      <c r="B58" s="2"/>
      <c r="C58" s="3"/>
      <c r="D58" s="3"/>
      <c r="E58" s="3"/>
      <c r="F58" s="4"/>
      <c r="G58" s="2"/>
      <c r="H58" s="5"/>
      <c r="I58" s="3"/>
      <c r="J58" s="6"/>
      <c r="K58" s="4"/>
      <c r="L58" s="4"/>
      <c r="M58" s="4"/>
      <c r="N58" s="4"/>
      <c r="O58" s="7"/>
      <c r="P58" s="7"/>
      <c r="Q58" s="7"/>
      <c r="R58" s="7"/>
      <c r="S58" s="8"/>
      <c r="T58" s="9"/>
    </row>
    <row r="59" spans="1:20" ht="10.5" customHeight="1" x14ac:dyDescent="0.2">
      <c r="A59" s="10" t="s">
        <v>144</v>
      </c>
      <c r="B59" s="5"/>
      <c r="C59" s="3"/>
      <c r="D59" s="3"/>
      <c r="E59" s="3"/>
      <c r="F59" s="4"/>
      <c r="G59" s="2"/>
      <c r="H59" s="11"/>
      <c r="I59" s="3"/>
      <c r="J59" s="6"/>
      <c r="K59" s="4"/>
      <c r="L59" s="4"/>
      <c r="M59" s="4"/>
      <c r="N59" s="4"/>
      <c r="O59" s="7"/>
      <c r="P59" s="7"/>
      <c r="Q59" s="7"/>
      <c r="R59" s="7"/>
      <c r="S59" s="8"/>
      <c r="T59" s="9"/>
    </row>
    <row r="60" spans="1:20" ht="10.5" customHeight="1" x14ac:dyDescent="0.2">
      <c r="A60" s="10" t="s">
        <v>153</v>
      </c>
      <c r="B60" s="2"/>
      <c r="C60" s="3"/>
      <c r="D60" s="3"/>
      <c r="E60" s="3"/>
      <c r="F60" s="4"/>
      <c r="G60" s="2"/>
      <c r="H60" s="11"/>
      <c r="I60" s="3"/>
      <c r="J60" s="6"/>
      <c r="K60" s="4"/>
      <c r="L60" s="4"/>
      <c r="M60" s="4"/>
      <c r="N60" s="4"/>
      <c r="O60" s="7"/>
      <c r="P60" s="7"/>
      <c r="Q60" s="7"/>
      <c r="R60" s="7"/>
      <c r="S60" s="8"/>
      <c r="T60" s="9"/>
    </row>
    <row r="61" spans="1:20" ht="10.5" customHeight="1" x14ac:dyDescent="0.2">
      <c r="A61" s="12" t="s">
        <v>155</v>
      </c>
      <c r="B61" s="2"/>
      <c r="C61" s="13"/>
      <c r="D61" s="13"/>
      <c r="E61" s="13"/>
      <c r="F61" s="13"/>
      <c r="G61" s="2"/>
      <c r="H61" s="2"/>
      <c r="I61" s="13"/>
      <c r="J61" s="14"/>
      <c r="K61" s="13"/>
      <c r="L61" s="13"/>
      <c r="M61" s="13"/>
      <c r="N61" s="13"/>
      <c r="O61" s="2"/>
      <c r="P61" s="2"/>
      <c r="Q61" s="2"/>
      <c r="R61" s="2"/>
      <c r="S61" s="2"/>
      <c r="T61" s="2"/>
    </row>
    <row r="62" spans="1:20" ht="10.5" customHeight="1" x14ac:dyDescent="0.2">
      <c r="A62" s="15" t="s">
        <v>156</v>
      </c>
      <c r="B62" s="5"/>
      <c r="C62" s="3"/>
      <c r="D62" s="3"/>
      <c r="E62" s="3"/>
      <c r="F62" s="3"/>
      <c r="G62" s="5"/>
      <c r="H62" s="5"/>
      <c r="I62" s="3"/>
      <c r="J62" s="6"/>
      <c r="K62" s="3"/>
      <c r="L62" s="3"/>
      <c r="M62" s="3"/>
      <c r="N62" s="3"/>
      <c r="O62" s="5"/>
      <c r="P62" s="5"/>
      <c r="Q62" s="5"/>
      <c r="R62" s="5"/>
      <c r="S62" s="5"/>
    </row>
    <row r="63" spans="1:20" ht="10.5" customHeight="1" x14ac:dyDescent="0.2">
      <c r="A63" s="15" t="s">
        <v>143</v>
      </c>
      <c r="B63" s="5"/>
      <c r="C63" s="3"/>
      <c r="D63" s="3"/>
      <c r="E63" s="3"/>
      <c r="F63" s="3"/>
      <c r="G63" s="5"/>
      <c r="H63" s="5"/>
      <c r="I63" s="3"/>
      <c r="J63" s="6"/>
      <c r="K63" s="3"/>
      <c r="L63" s="3"/>
      <c r="M63" s="3"/>
      <c r="N63" s="3"/>
      <c r="O63" s="5"/>
      <c r="P63" s="5"/>
      <c r="Q63" s="5"/>
      <c r="R63" s="5"/>
      <c r="S63" s="5"/>
    </row>
    <row r="64" spans="1:20" ht="10.5" customHeight="1" x14ac:dyDescent="0.2">
      <c r="A64" s="15" t="s">
        <v>148</v>
      </c>
      <c r="B64" s="5"/>
      <c r="C64" s="3"/>
      <c r="D64" s="3"/>
      <c r="E64" s="3"/>
      <c r="F64" s="3"/>
      <c r="G64" s="5"/>
      <c r="H64" s="5"/>
      <c r="I64" s="3"/>
      <c r="J64" s="6"/>
      <c r="K64" s="3"/>
      <c r="L64" s="3"/>
      <c r="M64" s="3"/>
      <c r="N64" s="3"/>
      <c r="O64" s="5"/>
      <c r="P64" s="5"/>
      <c r="Q64" s="5"/>
      <c r="R64" s="5"/>
      <c r="S64" s="5"/>
    </row>
    <row r="65" spans="1:20" ht="10.5" customHeight="1" x14ac:dyDescent="0.2">
      <c r="A65" s="15" t="s">
        <v>187</v>
      </c>
      <c r="B65" s="5"/>
      <c r="C65" s="3"/>
      <c r="D65" s="3"/>
      <c r="E65" s="3"/>
      <c r="F65" s="3"/>
      <c r="G65" s="5"/>
      <c r="H65" s="5"/>
      <c r="I65" s="3"/>
      <c r="J65" s="6"/>
      <c r="K65" s="3"/>
      <c r="L65" s="3"/>
      <c r="M65" s="3"/>
      <c r="N65" s="3"/>
      <c r="O65" s="5"/>
      <c r="P65" s="5"/>
      <c r="Q65" s="5"/>
      <c r="R65" s="5"/>
      <c r="S65" s="5"/>
    </row>
    <row r="66" spans="1:20" ht="10.5" customHeight="1" x14ac:dyDescent="0.2">
      <c r="A66" s="15" t="s">
        <v>159</v>
      </c>
      <c r="B66" s="5"/>
      <c r="C66" s="3"/>
      <c r="D66" s="3"/>
      <c r="E66" s="3"/>
      <c r="F66" s="3"/>
      <c r="G66" s="5"/>
      <c r="H66" s="5"/>
      <c r="I66" s="3"/>
      <c r="J66" s="6"/>
      <c r="K66" s="3"/>
      <c r="L66" s="3"/>
      <c r="M66" s="3"/>
      <c r="N66" s="3"/>
      <c r="O66" s="5"/>
      <c r="P66" s="5"/>
      <c r="Q66" s="5"/>
      <c r="R66" s="5"/>
      <c r="S66" s="5"/>
    </row>
    <row r="67" spans="1:20" ht="10.5" customHeight="1" x14ac:dyDescent="0.2">
      <c r="A67" s="15" t="s">
        <v>149</v>
      </c>
      <c r="B67" s="5"/>
      <c r="C67" s="3"/>
      <c r="D67" s="3"/>
      <c r="E67" s="3"/>
      <c r="F67" s="3"/>
      <c r="G67" s="5"/>
      <c r="H67" s="5"/>
      <c r="I67" s="3"/>
      <c r="J67" s="6"/>
      <c r="K67" s="3"/>
      <c r="L67" s="3"/>
      <c r="M67" s="3"/>
      <c r="N67" s="3"/>
      <c r="O67" s="5"/>
      <c r="P67" s="5"/>
      <c r="Q67" s="5"/>
      <c r="R67" s="5"/>
      <c r="S67" s="5"/>
    </row>
    <row r="68" spans="1:20" ht="10.5" customHeight="1" x14ac:dyDescent="0.2">
      <c r="O68" s="7"/>
      <c r="P68" s="7"/>
      <c r="Q68" s="7"/>
      <c r="R68" s="7"/>
      <c r="S68" s="8"/>
      <c r="T68" s="9"/>
    </row>
    <row r="69" spans="1:20" ht="10.5" customHeight="1" x14ac:dyDescent="0.2">
      <c r="O69" s="11"/>
      <c r="P69" s="11"/>
      <c r="Q69" s="11"/>
      <c r="R69" s="11"/>
      <c r="S69" s="8"/>
      <c r="T69" s="9"/>
    </row>
    <row r="70" spans="1:20" ht="10.5" customHeight="1" x14ac:dyDescent="0.2">
      <c r="B70" s="85" t="s">
        <v>142</v>
      </c>
      <c r="C70" s="86"/>
      <c r="D70" s="86"/>
      <c r="E70" s="92"/>
      <c r="F70" s="93"/>
      <c r="G70" s="94"/>
      <c r="H70" s="87"/>
      <c r="I70" s="86"/>
      <c r="J70" s="88"/>
      <c r="K70" s="95"/>
      <c r="L70" s="96"/>
      <c r="M70" s="96"/>
      <c r="N70" s="96"/>
      <c r="O70" s="96"/>
      <c r="P70" s="96"/>
      <c r="Q70" s="96"/>
      <c r="R70" s="96"/>
      <c r="S70" s="96"/>
    </row>
    <row r="71" spans="1:20" ht="10.5" customHeight="1" x14ac:dyDescent="0.2">
      <c r="A71" s="28"/>
      <c r="B71" s="29" t="s">
        <v>130</v>
      </c>
      <c r="C71" s="30"/>
      <c r="D71" s="31"/>
      <c r="E71" s="31"/>
      <c r="F71" s="32"/>
      <c r="G71" s="33"/>
      <c r="H71" s="34"/>
      <c r="I71" s="35"/>
      <c r="J71" s="36" t="s">
        <v>141</v>
      </c>
      <c r="K71" s="37"/>
      <c r="L71" s="38" t="s">
        <v>152</v>
      </c>
      <c r="M71" s="38"/>
      <c r="N71" s="39"/>
      <c r="O71" s="40"/>
      <c r="P71" s="40"/>
      <c r="Q71" s="40"/>
      <c r="R71" s="40"/>
      <c r="S71" s="41"/>
      <c r="T71" s="42"/>
    </row>
    <row r="72" spans="1:20" ht="10.5" customHeight="1" x14ac:dyDescent="0.2">
      <c r="A72" s="43"/>
      <c r="B72" s="44" t="s">
        <v>169</v>
      </c>
      <c r="C72" s="45"/>
      <c r="D72" s="46"/>
      <c r="E72" s="46"/>
      <c r="F72" s="47"/>
      <c r="G72" s="48"/>
      <c r="H72" s="49"/>
      <c r="I72" s="50"/>
      <c r="J72" s="51" t="s">
        <v>137</v>
      </c>
      <c r="K72" s="52"/>
      <c r="L72" s="53" t="s">
        <v>127</v>
      </c>
      <c r="M72" s="54"/>
      <c r="N72" s="54"/>
      <c r="O72" s="55" t="s">
        <v>134</v>
      </c>
      <c r="P72" s="56" t="s">
        <v>168</v>
      </c>
      <c r="Q72" s="57"/>
      <c r="R72" s="31"/>
      <c r="S72" s="31"/>
      <c r="T72" s="58"/>
    </row>
    <row r="73" spans="1:20" ht="10.5" customHeight="1" x14ac:dyDescent="0.2">
      <c r="A73" s="59"/>
      <c r="B73" s="60" t="s">
        <v>123</v>
      </c>
      <c r="C73" s="61" t="s">
        <v>171</v>
      </c>
      <c r="D73" s="62"/>
      <c r="E73" s="31"/>
      <c r="F73" s="63"/>
      <c r="G73" s="138" t="s">
        <v>175</v>
      </c>
      <c r="H73" s="34"/>
      <c r="I73" s="50" t="s">
        <v>0</v>
      </c>
      <c r="J73" s="64" t="s">
        <v>138</v>
      </c>
      <c r="K73" s="50" t="s">
        <v>117</v>
      </c>
      <c r="L73" s="53" t="s">
        <v>2</v>
      </c>
      <c r="M73" s="50" t="s">
        <v>150</v>
      </c>
      <c r="N73" s="50" t="s">
        <v>1</v>
      </c>
      <c r="O73" s="65" t="s">
        <v>131</v>
      </c>
      <c r="P73" s="66"/>
      <c r="Q73" s="55" t="s">
        <v>135</v>
      </c>
      <c r="R73" s="51" t="s">
        <v>132</v>
      </c>
      <c r="S73" s="51" t="s">
        <v>133</v>
      </c>
      <c r="T73" s="67"/>
    </row>
    <row r="74" spans="1:20" ht="10.5" customHeight="1" x14ac:dyDescent="0.2">
      <c r="A74" s="59"/>
      <c r="B74" s="50" t="s">
        <v>124</v>
      </c>
      <c r="C74" s="45" t="s">
        <v>172</v>
      </c>
      <c r="D74" s="68"/>
      <c r="E74" s="46"/>
      <c r="F74" s="49"/>
      <c r="G74" s="137" t="s">
        <v>146</v>
      </c>
      <c r="H74" s="69"/>
      <c r="I74" s="53" t="s">
        <v>125</v>
      </c>
      <c r="J74" s="64" t="s">
        <v>139</v>
      </c>
      <c r="K74" s="53" t="s">
        <v>118</v>
      </c>
      <c r="L74" s="53" t="s">
        <v>128</v>
      </c>
      <c r="M74" s="53" t="s">
        <v>151</v>
      </c>
      <c r="N74" s="53" t="s">
        <v>3</v>
      </c>
      <c r="O74" s="65" t="s">
        <v>135</v>
      </c>
      <c r="P74" s="65" t="s">
        <v>182</v>
      </c>
      <c r="Q74" s="65" t="s">
        <v>183</v>
      </c>
      <c r="R74" s="53" t="s">
        <v>184</v>
      </c>
      <c r="S74" s="53" t="s">
        <v>115</v>
      </c>
      <c r="T74" s="67"/>
    </row>
    <row r="75" spans="1:20" ht="10.5" customHeight="1" x14ac:dyDescent="0.2">
      <c r="A75" s="59"/>
      <c r="B75" s="53" t="s">
        <v>4</v>
      </c>
      <c r="C75" s="50"/>
      <c r="D75" s="36" t="s">
        <v>119</v>
      </c>
      <c r="E75" s="70"/>
      <c r="F75" s="71"/>
      <c r="G75" s="137" t="s">
        <v>147</v>
      </c>
      <c r="H75" s="69"/>
      <c r="I75" s="53" t="s">
        <v>126</v>
      </c>
      <c r="J75" s="64" t="s">
        <v>140</v>
      </c>
      <c r="K75" s="53" t="s">
        <v>6</v>
      </c>
      <c r="L75" s="53" t="s">
        <v>129</v>
      </c>
      <c r="M75" s="53" t="s">
        <v>6</v>
      </c>
      <c r="N75" s="53" t="s">
        <v>6</v>
      </c>
      <c r="O75" s="65" t="s">
        <v>136</v>
      </c>
      <c r="P75" s="53" t="s">
        <v>178</v>
      </c>
      <c r="Q75" s="53" t="s">
        <v>178</v>
      </c>
      <c r="R75" s="53" t="s">
        <v>178</v>
      </c>
      <c r="S75" s="53" t="s">
        <v>178</v>
      </c>
      <c r="T75" s="72"/>
    </row>
    <row r="76" spans="1:20" ht="10.5" customHeight="1" x14ac:dyDescent="0.2">
      <c r="A76" s="68"/>
      <c r="B76" s="53" t="s">
        <v>7</v>
      </c>
      <c r="C76" s="50" t="s">
        <v>122</v>
      </c>
      <c r="D76" s="71" t="s">
        <v>120</v>
      </c>
      <c r="E76" s="70" t="s">
        <v>121</v>
      </c>
      <c r="F76" s="71" t="s">
        <v>5</v>
      </c>
      <c r="G76" s="137" t="s">
        <v>174</v>
      </c>
      <c r="H76" s="69"/>
      <c r="I76" s="53" t="s">
        <v>158</v>
      </c>
      <c r="J76" s="53" t="s">
        <v>185</v>
      </c>
      <c r="K76" s="53" t="s">
        <v>7</v>
      </c>
      <c r="L76" s="53" t="s">
        <v>116</v>
      </c>
      <c r="M76" s="53" t="s">
        <v>7</v>
      </c>
      <c r="N76" s="53" t="s">
        <v>7</v>
      </c>
      <c r="O76" s="65" t="s">
        <v>145</v>
      </c>
      <c r="P76" s="53" t="s">
        <v>177</v>
      </c>
      <c r="Q76" s="53" t="s">
        <v>179</v>
      </c>
      <c r="R76" s="53" t="s">
        <v>180</v>
      </c>
      <c r="S76" s="53" t="s">
        <v>181</v>
      </c>
      <c r="T76" s="67" t="s">
        <v>8</v>
      </c>
    </row>
    <row r="77" spans="1:20" ht="10.5" customHeight="1" x14ac:dyDescent="0.2">
      <c r="A77" s="73" t="s">
        <v>9</v>
      </c>
      <c r="B77" s="74" t="s">
        <v>10</v>
      </c>
      <c r="C77" s="74" t="s">
        <v>10</v>
      </c>
      <c r="D77" s="74" t="s">
        <v>10</v>
      </c>
      <c r="E77" s="74" t="s">
        <v>10</v>
      </c>
      <c r="F77" s="74" t="s">
        <v>10</v>
      </c>
      <c r="G77" s="75" t="s">
        <v>10</v>
      </c>
      <c r="H77" s="76"/>
      <c r="I77" s="74" t="s">
        <v>10</v>
      </c>
      <c r="J77" s="77" t="s">
        <v>10</v>
      </c>
      <c r="K77" s="74" t="s">
        <v>10</v>
      </c>
      <c r="L77" s="74" t="s">
        <v>10</v>
      </c>
      <c r="M77" s="74" t="s">
        <v>10</v>
      </c>
      <c r="N77" s="74" t="s">
        <v>10</v>
      </c>
      <c r="O77" s="74" t="s">
        <v>10</v>
      </c>
      <c r="P77" s="74" t="s">
        <v>10</v>
      </c>
      <c r="Q77" s="74" t="s">
        <v>10</v>
      </c>
      <c r="R77" s="77" t="s">
        <v>10</v>
      </c>
      <c r="S77" s="77" t="s">
        <v>10</v>
      </c>
      <c r="T77" s="77" t="s">
        <v>10</v>
      </c>
    </row>
    <row r="78" spans="1:20" ht="10.5" customHeight="1" x14ac:dyDescent="0.2">
      <c r="A78" s="81" t="s">
        <v>47</v>
      </c>
      <c r="B78" s="9">
        <v>133225271</v>
      </c>
      <c r="C78" s="9">
        <v>655990</v>
      </c>
      <c r="D78" s="3">
        <v>0</v>
      </c>
      <c r="E78" s="3">
        <v>0</v>
      </c>
      <c r="F78" s="9">
        <v>1166135.17</v>
      </c>
      <c r="G78" s="8">
        <v>31009535.349999998</v>
      </c>
      <c r="H78" s="97"/>
      <c r="I78" s="8">
        <v>740815</v>
      </c>
      <c r="J78" s="80">
        <v>0</v>
      </c>
      <c r="K78" s="8">
        <v>60988.75</v>
      </c>
      <c r="L78" s="7">
        <v>0</v>
      </c>
      <c r="M78" s="8">
        <v>257663.94999999998</v>
      </c>
      <c r="N78" s="8">
        <v>67428.05</v>
      </c>
      <c r="O78" s="7">
        <v>0</v>
      </c>
      <c r="P78" s="7">
        <v>0</v>
      </c>
      <c r="Q78" s="7">
        <v>0</v>
      </c>
      <c r="R78" s="7">
        <v>0</v>
      </c>
      <c r="S78" s="8">
        <v>451223.13</v>
      </c>
      <c r="T78" s="9">
        <f>SUM(B78:S78)</f>
        <v>167635050.39999998</v>
      </c>
    </row>
    <row r="79" spans="1:20" ht="10.5" customHeight="1" x14ac:dyDescent="0.2">
      <c r="A79" s="81" t="s">
        <v>48</v>
      </c>
      <c r="B79" s="9">
        <v>6169794</v>
      </c>
      <c r="C79" s="9">
        <v>1226</v>
      </c>
      <c r="D79" s="3">
        <v>0</v>
      </c>
      <c r="E79" s="3">
        <v>0</v>
      </c>
      <c r="F79" s="3">
        <v>0</v>
      </c>
      <c r="G79" s="8">
        <v>1395115.25</v>
      </c>
      <c r="H79" s="82"/>
      <c r="I79" s="8">
        <v>22574</v>
      </c>
      <c r="J79" s="83">
        <v>647703.02</v>
      </c>
      <c r="K79" s="8">
        <v>9032.5600000000013</v>
      </c>
      <c r="L79" s="8">
        <v>55167.33</v>
      </c>
      <c r="M79" s="8">
        <v>14644.880000000001</v>
      </c>
      <c r="N79" s="8">
        <v>3831.81</v>
      </c>
      <c r="O79" s="7">
        <v>0</v>
      </c>
      <c r="P79" s="7">
        <v>0</v>
      </c>
      <c r="Q79" s="7">
        <v>0</v>
      </c>
      <c r="R79" s="7">
        <v>0</v>
      </c>
      <c r="S79" s="8">
        <v>1456.96</v>
      </c>
      <c r="T79" s="9">
        <f>SUM(B79:S79)</f>
        <v>8320545.8099999987</v>
      </c>
    </row>
    <row r="80" spans="1:20" ht="10.5" customHeight="1" x14ac:dyDescent="0.2">
      <c r="A80" s="81" t="s">
        <v>49</v>
      </c>
      <c r="B80" s="9">
        <v>5798198</v>
      </c>
      <c r="C80" s="9">
        <v>3750</v>
      </c>
      <c r="D80" s="3">
        <v>0</v>
      </c>
      <c r="E80" s="3">
        <v>0</v>
      </c>
      <c r="F80" s="9">
        <v>170381</v>
      </c>
      <c r="G80" s="8">
        <v>1381667.2300000002</v>
      </c>
      <c r="H80" s="82"/>
      <c r="I80" s="8">
        <v>29604</v>
      </c>
      <c r="J80" s="83">
        <v>351486.55</v>
      </c>
      <c r="K80" s="8">
        <v>6372.51</v>
      </c>
      <c r="L80" s="7">
        <v>0</v>
      </c>
      <c r="M80" s="8">
        <v>10879.91</v>
      </c>
      <c r="N80" s="8">
        <v>2847.26</v>
      </c>
      <c r="O80" s="7">
        <v>0</v>
      </c>
      <c r="P80" s="7">
        <v>0</v>
      </c>
      <c r="Q80" s="7">
        <v>0</v>
      </c>
      <c r="R80" s="7">
        <v>0</v>
      </c>
      <c r="S80" s="8">
        <v>4353.67</v>
      </c>
      <c r="T80" s="9">
        <f>SUM(B80:S80)</f>
        <v>7759540.1299999999</v>
      </c>
    </row>
    <row r="81" spans="1:20" ht="10.5" customHeight="1" x14ac:dyDescent="0.2">
      <c r="A81" s="81" t="s">
        <v>50</v>
      </c>
      <c r="B81" s="9">
        <v>36813259</v>
      </c>
      <c r="C81" s="9">
        <v>6370</v>
      </c>
      <c r="D81" s="3">
        <v>0</v>
      </c>
      <c r="E81" s="3">
        <v>0</v>
      </c>
      <c r="F81" s="9">
        <v>159513</v>
      </c>
      <c r="G81" s="8">
        <v>5930233.4600000009</v>
      </c>
      <c r="H81" s="82"/>
      <c r="I81" s="8">
        <v>198353</v>
      </c>
      <c r="J81" s="83">
        <v>1491198.08</v>
      </c>
      <c r="K81" s="8">
        <v>28478.940000000002</v>
      </c>
      <c r="L81" s="8">
        <v>173919.91</v>
      </c>
      <c r="M81" s="8">
        <v>71311.3</v>
      </c>
      <c r="N81" s="8">
        <v>18659.629999999997</v>
      </c>
      <c r="O81" s="7">
        <v>0</v>
      </c>
      <c r="P81" s="7">
        <v>0</v>
      </c>
      <c r="Q81" s="7">
        <v>0</v>
      </c>
      <c r="R81" s="7">
        <v>0</v>
      </c>
      <c r="S81" s="8">
        <v>73499.22</v>
      </c>
      <c r="T81" s="9">
        <f>SUM(B81:S81)</f>
        <v>44964795.539999992</v>
      </c>
    </row>
    <row r="82" spans="1:20" ht="10.5" customHeight="1" x14ac:dyDescent="0.2">
      <c r="A82" s="81" t="s">
        <v>51</v>
      </c>
      <c r="B82" s="9">
        <v>8411279</v>
      </c>
      <c r="C82" s="9">
        <v>6080</v>
      </c>
      <c r="D82" s="3">
        <v>0</v>
      </c>
      <c r="E82" s="3">
        <v>0</v>
      </c>
      <c r="F82" s="3">
        <v>0</v>
      </c>
      <c r="G82" s="8">
        <v>2409690.7699999996</v>
      </c>
      <c r="H82" s="82"/>
      <c r="I82" s="8">
        <v>23713</v>
      </c>
      <c r="J82" s="83">
        <v>618429.1</v>
      </c>
      <c r="K82" s="8">
        <v>14760.689999999999</v>
      </c>
      <c r="L82" s="8">
        <v>89926.51</v>
      </c>
      <c r="M82" s="8">
        <v>26046.420000000002</v>
      </c>
      <c r="N82" s="8">
        <v>6813.87</v>
      </c>
      <c r="O82" s="7">
        <v>0</v>
      </c>
      <c r="P82" s="7">
        <v>0</v>
      </c>
      <c r="Q82" s="7">
        <v>0</v>
      </c>
      <c r="R82" s="7">
        <v>0</v>
      </c>
      <c r="S82" s="8">
        <v>73278.13</v>
      </c>
      <c r="T82" s="9">
        <f>SUM(B82:S82)</f>
        <v>11680017.489999998</v>
      </c>
    </row>
    <row r="83" spans="1:20" ht="10.5" customHeight="1" x14ac:dyDescent="0.2">
      <c r="A83" s="81"/>
      <c r="B83" s="9"/>
      <c r="C83" s="9"/>
      <c r="D83" s="3"/>
      <c r="E83" s="3"/>
      <c r="F83" s="3"/>
      <c r="G83" s="8"/>
      <c r="H83" s="82"/>
      <c r="I83" s="8"/>
      <c r="J83" s="83"/>
      <c r="K83" s="8"/>
      <c r="L83" s="8"/>
      <c r="M83" s="8"/>
      <c r="N83" s="8"/>
      <c r="O83" s="7"/>
      <c r="P83" s="7"/>
      <c r="Q83" s="7"/>
      <c r="R83" s="7"/>
      <c r="S83" s="8"/>
      <c r="T83" s="9"/>
    </row>
    <row r="84" spans="1:20" ht="10.5" customHeight="1" x14ac:dyDescent="0.2">
      <c r="A84" s="81"/>
      <c r="B84" s="9"/>
      <c r="C84" s="9"/>
      <c r="D84" s="9"/>
      <c r="E84" s="9"/>
      <c r="F84" s="84"/>
      <c r="G84" s="8"/>
      <c r="H84" s="82"/>
      <c r="I84" s="8"/>
      <c r="J84" s="83"/>
      <c r="K84" s="8"/>
      <c r="L84" s="8"/>
      <c r="M84" s="8"/>
      <c r="N84" s="8"/>
      <c r="O84" s="8"/>
      <c r="P84" s="8"/>
      <c r="Q84" s="8"/>
      <c r="R84" s="8"/>
      <c r="S84" s="8"/>
      <c r="T84" s="9"/>
    </row>
    <row r="85" spans="1:20" ht="10.5" customHeight="1" x14ac:dyDescent="0.2">
      <c r="A85" s="98" t="s">
        <v>52</v>
      </c>
      <c r="B85" s="9">
        <v>357927332</v>
      </c>
      <c r="C85" s="9">
        <v>142215</v>
      </c>
      <c r="D85" s="3">
        <v>0</v>
      </c>
      <c r="E85" s="3">
        <v>0</v>
      </c>
      <c r="F85" s="9">
        <v>4979148.3099999996</v>
      </c>
      <c r="G85" s="8">
        <v>75289069.840000004</v>
      </c>
      <c r="H85" s="82"/>
      <c r="I85" s="8">
        <v>2482731</v>
      </c>
      <c r="J85" s="80">
        <v>0</v>
      </c>
      <c r="K85" s="8">
        <v>69847.899999999994</v>
      </c>
      <c r="L85" s="8">
        <v>428208.5</v>
      </c>
      <c r="M85" s="8">
        <v>622558.05000000005</v>
      </c>
      <c r="N85" s="8">
        <v>162938.21999999997</v>
      </c>
      <c r="O85" s="7">
        <v>0</v>
      </c>
      <c r="P85" s="7">
        <v>0</v>
      </c>
      <c r="Q85" s="7">
        <v>0</v>
      </c>
      <c r="R85" s="7">
        <v>0</v>
      </c>
      <c r="S85" s="8">
        <v>814140.85999999987</v>
      </c>
      <c r="T85" s="9">
        <f>SUM(B85:S85)</f>
        <v>442918189.68000001</v>
      </c>
    </row>
    <row r="86" spans="1:20" ht="10.5" customHeight="1" x14ac:dyDescent="0.2">
      <c r="A86" s="81" t="s">
        <v>53</v>
      </c>
      <c r="B86" s="9">
        <v>24836709</v>
      </c>
      <c r="C86" s="9">
        <v>21852</v>
      </c>
      <c r="D86" s="3">
        <v>0</v>
      </c>
      <c r="E86" s="3">
        <v>0</v>
      </c>
      <c r="F86" s="9">
        <v>710527.21</v>
      </c>
      <c r="G86" s="8">
        <v>7923398.2599999998</v>
      </c>
      <c r="H86" s="82"/>
      <c r="I86" s="8">
        <v>81890</v>
      </c>
      <c r="J86" s="80">
        <v>0</v>
      </c>
      <c r="K86" s="8">
        <v>24064.710000000003</v>
      </c>
      <c r="L86" s="8">
        <v>146772.64000000001</v>
      </c>
      <c r="M86" s="8">
        <v>66282.039999999994</v>
      </c>
      <c r="N86" s="8">
        <v>17341.260000000002</v>
      </c>
      <c r="O86" s="7">
        <v>0</v>
      </c>
      <c r="P86" s="7">
        <v>0</v>
      </c>
      <c r="Q86" s="7">
        <v>0</v>
      </c>
      <c r="R86" s="7">
        <v>0</v>
      </c>
      <c r="S86" s="8">
        <v>99261.96</v>
      </c>
      <c r="T86" s="9">
        <f>SUM(B86:S86)</f>
        <v>33928099.079999998</v>
      </c>
    </row>
    <row r="87" spans="1:20" ht="10.5" customHeight="1" x14ac:dyDescent="0.2">
      <c r="A87" s="81" t="s">
        <v>54</v>
      </c>
      <c r="B87" s="9">
        <v>58199447</v>
      </c>
      <c r="C87" s="3">
        <v>0</v>
      </c>
      <c r="D87" s="3">
        <v>0</v>
      </c>
      <c r="E87" s="3">
        <v>0</v>
      </c>
      <c r="F87" s="9">
        <v>430146.26</v>
      </c>
      <c r="G87" s="8">
        <v>17590953.48</v>
      </c>
      <c r="H87" s="82"/>
      <c r="I87" s="8">
        <v>416746</v>
      </c>
      <c r="J87" s="83">
        <v>2146885.7000000002</v>
      </c>
      <c r="K87" s="8">
        <v>76915.219999999987</v>
      </c>
      <c r="L87" s="7">
        <v>0</v>
      </c>
      <c r="M87" s="8">
        <v>151031.35</v>
      </c>
      <c r="N87" s="8">
        <v>39532.800000000003</v>
      </c>
      <c r="O87" s="7">
        <v>0</v>
      </c>
      <c r="P87" s="7">
        <v>0</v>
      </c>
      <c r="Q87" s="7">
        <v>0</v>
      </c>
      <c r="R87" s="7">
        <v>0</v>
      </c>
      <c r="S87" s="8">
        <v>202159.7</v>
      </c>
      <c r="T87" s="9">
        <f>SUM(B87:S87)</f>
        <v>79253817.50999999</v>
      </c>
    </row>
    <row r="88" spans="1:20" ht="10.5" customHeight="1" x14ac:dyDescent="0.2">
      <c r="A88" s="81" t="s">
        <v>55</v>
      </c>
      <c r="B88" s="9">
        <v>39452442</v>
      </c>
      <c r="C88" s="9">
        <v>28620</v>
      </c>
      <c r="D88" s="3">
        <v>0</v>
      </c>
      <c r="E88" s="3">
        <v>0</v>
      </c>
      <c r="F88" s="9">
        <v>1003096.99</v>
      </c>
      <c r="G88" s="8">
        <v>12431265.52</v>
      </c>
      <c r="H88" s="82"/>
      <c r="I88" s="8">
        <v>305981</v>
      </c>
      <c r="J88" s="80">
        <v>0</v>
      </c>
      <c r="K88" s="8">
        <v>33620.19</v>
      </c>
      <c r="L88" s="7">
        <v>0</v>
      </c>
      <c r="M88" s="8">
        <v>73321.87</v>
      </c>
      <c r="N88" s="8">
        <v>19188.349999999999</v>
      </c>
      <c r="O88" s="7">
        <v>0</v>
      </c>
      <c r="P88" s="7">
        <v>0</v>
      </c>
      <c r="Q88" s="7">
        <v>0</v>
      </c>
      <c r="R88" s="7">
        <v>0</v>
      </c>
      <c r="S88" s="8">
        <v>341758.6</v>
      </c>
      <c r="T88" s="9">
        <f>SUM(B88:S88)</f>
        <v>53689294.520000003</v>
      </c>
    </row>
    <row r="89" spans="1:20" ht="10.5" customHeight="1" x14ac:dyDescent="0.2">
      <c r="A89" s="81" t="s">
        <v>56</v>
      </c>
      <c r="B89" s="9">
        <v>64201828</v>
      </c>
      <c r="C89" s="9">
        <v>14642</v>
      </c>
      <c r="D89" s="3">
        <v>0</v>
      </c>
      <c r="E89" s="3">
        <v>0</v>
      </c>
      <c r="F89" s="9">
        <v>1417955</v>
      </c>
      <c r="G89" s="8">
        <v>20345775.700000003</v>
      </c>
      <c r="H89" s="82"/>
      <c r="I89" s="8">
        <v>617931</v>
      </c>
      <c r="J89" s="83">
        <v>1378935.62</v>
      </c>
      <c r="K89" s="8">
        <v>59171.519999999997</v>
      </c>
      <c r="L89" s="8">
        <v>362481.79</v>
      </c>
      <c r="M89" s="8">
        <v>134214.97</v>
      </c>
      <c r="N89" s="8">
        <v>35125.160000000003</v>
      </c>
      <c r="O89" s="7">
        <v>0</v>
      </c>
      <c r="P89" s="7">
        <v>0</v>
      </c>
      <c r="Q89" s="7">
        <v>0</v>
      </c>
      <c r="R89" s="7">
        <v>0</v>
      </c>
      <c r="S89" s="8">
        <v>518459.17</v>
      </c>
      <c r="T89" s="9">
        <f>SUM(B89:S89)</f>
        <v>89086519.930000007</v>
      </c>
    </row>
    <row r="90" spans="1:20" ht="10.5" customHeight="1" x14ac:dyDescent="0.2">
      <c r="A90" s="81"/>
      <c r="B90" s="9"/>
      <c r="C90" s="9"/>
      <c r="D90" s="3"/>
      <c r="E90" s="3"/>
      <c r="F90" s="9"/>
      <c r="G90" s="8"/>
      <c r="H90" s="82"/>
      <c r="I90" s="8"/>
      <c r="J90" s="83"/>
      <c r="K90" s="8"/>
      <c r="L90" s="8"/>
      <c r="M90" s="8"/>
      <c r="N90" s="8"/>
      <c r="O90" s="7"/>
      <c r="P90" s="7"/>
      <c r="Q90" s="7"/>
      <c r="R90" s="7"/>
      <c r="S90" s="8"/>
      <c r="T90" s="9"/>
    </row>
    <row r="91" spans="1:20" ht="10.5" customHeight="1" x14ac:dyDescent="0.2">
      <c r="A91" s="81"/>
      <c r="B91" s="9"/>
      <c r="C91" s="9"/>
      <c r="D91" s="9"/>
      <c r="E91" s="9"/>
      <c r="F91" s="84"/>
      <c r="G91" s="8"/>
      <c r="H91" s="82"/>
      <c r="I91" s="8"/>
      <c r="J91" s="83"/>
      <c r="K91" s="8"/>
      <c r="L91" s="8"/>
      <c r="M91" s="8"/>
      <c r="N91" s="8"/>
      <c r="O91" s="8"/>
      <c r="P91" s="8"/>
      <c r="Q91" s="8"/>
      <c r="R91" s="8"/>
      <c r="S91" s="8"/>
      <c r="T91" s="9"/>
    </row>
    <row r="92" spans="1:20" ht="10.5" customHeight="1" x14ac:dyDescent="0.2">
      <c r="A92" s="81" t="s">
        <v>57</v>
      </c>
      <c r="B92" s="9">
        <v>12998172</v>
      </c>
      <c r="C92" s="9">
        <v>20391.759999999998</v>
      </c>
      <c r="D92" s="3">
        <v>0</v>
      </c>
      <c r="E92" s="3">
        <v>0</v>
      </c>
      <c r="F92" s="9">
        <v>46927</v>
      </c>
      <c r="G92" s="8">
        <v>4018015.4100000006</v>
      </c>
      <c r="H92" s="82"/>
      <c r="I92" s="8">
        <v>32664</v>
      </c>
      <c r="J92" s="80">
        <v>0</v>
      </c>
      <c r="K92" s="8">
        <v>11890.32</v>
      </c>
      <c r="L92" s="8">
        <v>72670.92</v>
      </c>
      <c r="M92" s="8">
        <v>30305.360000000001</v>
      </c>
      <c r="N92" s="8">
        <v>7930.0499999999993</v>
      </c>
      <c r="O92" s="7">
        <v>0</v>
      </c>
      <c r="P92" s="7">
        <v>0</v>
      </c>
      <c r="Q92" s="7">
        <v>0</v>
      </c>
      <c r="R92" s="7">
        <v>0</v>
      </c>
      <c r="S92" s="8">
        <v>39751.269999999997</v>
      </c>
      <c r="T92" s="9">
        <f>SUM(B92:S92)</f>
        <v>17278718.090000004</v>
      </c>
    </row>
    <row r="93" spans="1:20" ht="10.5" customHeight="1" x14ac:dyDescent="0.2">
      <c r="A93" s="81" t="s">
        <v>58</v>
      </c>
      <c r="B93" s="9">
        <v>23931977</v>
      </c>
      <c r="C93" s="9">
        <v>1778054</v>
      </c>
      <c r="D93" s="3">
        <v>0</v>
      </c>
      <c r="E93" s="3">
        <v>0</v>
      </c>
      <c r="F93" s="3">
        <v>0</v>
      </c>
      <c r="G93" s="8">
        <v>5664379.080000001</v>
      </c>
      <c r="H93" s="82"/>
      <c r="I93" s="8">
        <v>155919</v>
      </c>
      <c r="J93" s="83">
        <v>950978.12000000011</v>
      </c>
      <c r="K93" s="8">
        <v>35591.14</v>
      </c>
      <c r="L93" s="8">
        <v>218365.68</v>
      </c>
      <c r="M93" s="8">
        <v>62136.73</v>
      </c>
      <c r="N93" s="8">
        <v>16263.189999999999</v>
      </c>
      <c r="O93" s="7">
        <v>0</v>
      </c>
      <c r="P93" s="7">
        <v>0</v>
      </c>
      <c r="Q93" s="7">
        <v>0</v>
      </c>
      <c r="R93" s="7">
        <v>0</v>
      </c>
      <c r="S93" s="8">
        <v>20968.010000000002</v>
      </c>
      <c r="T93" s="9">
        <f>SUM(B93:S93)</f>
        <v>32834631.950000007</v>
      </c>
    </row>
    <row r="94" spans="1:20" ht="10.5" customHeight="1" x14ac:dyDescent="0.2">
      <c r="A94" s="81" t="s">
        <v>59</v>
      </c>
      <c r="B94" s="9">
        <v>7308622</v>
      </c>
      <c r="C94" s="3">
        <v>0</v>
      </c>
      <c r="D94" s="3">
        <v>0</v>
      </c>
      <c r="E94" s="3">
        <v>0</v>
      </c>
      <c r="F94" s="9">
        <v>442326.18</v>
      </c>
      <c r="G94" s="8">
        <v>1346684.1199999999</v>
      </c>
      <c r="H94" s="82"/>
      <c r="I94" s="8">
        <v>47790</v>
      </c>
      <c r="J94" s="83">
        <v>368314.82</v>
      </c>
      <c r="K94" s="8">
        <v>4512.6000000000004</v>
      </c>
      <c r="L94" s="8">
        <v>27690.97</v>
      </c>
      <c r="M94" s="8">
        <v>7118.79</v>
      </c>
      <c r="N94" s="8">
        <v>1863.2299999999998</v>
      </c>
      <c r="O94" s="7">
        <v>0</v>
      </c>
      <c r="P94" s="7">
        <v>0</v>
      </c>
      <c r="Q94" s="7">
        <v>0</v>
      </c>
      <c r="R94" s="7">
        <v>0</v>
      </c>
      <c r="S94" s="8">
        <v>3457.24</v>
      </c>
      <c r="T94" s="9">
        <f>SUM(B94:S94)</f>
        <v>9558379.9499999993</v>
      </c>
    </row>
    <row r="95" spans="1:20" ht="10.5" customHeight="1" x14ac:dyDescent="0.2">
      <c r="A95" s="81" t="s">
        <v>60</v>
      </c>
      <c r="B95" s="9">
        <v>102487967</v>
      </c>
      <c r="C95" s="9">
        <v>101259.5</v>
      </c>
      <c r="D95" s="3">
        <v>0</v>
      </c>
      <c r="E95" s="3">
        <v>0</v>
      </c>
      <c r="F95" s="3">
        <v>0</v>
      </c>
      <c r="G95" s="8">
        <v>30561593.390000004</v>
      </c>
      <c r="H95" s="82"/>
      <c r="I95" s="8">
        <v>1240027</v>
      </c>
      <c r="J95" s="83">
        <v>1069392.3400000001</v>
      </c>
      <c r="K95" s="8">
        <v>78935.22</v>
      </c>
      <c r="L95" s="8">
        <v>481316.21</v>
      </c>
      <c r="M95" s="8">
        <v>202495.13</v>
      </c>
      <c r="N95" s="8">
        <v>52996.39</v>
      </c>
      <c r="O95" s="7">
        <v>0</v>
      </c>
      <c r="P95" s="7">
        <v>0</v>
      </c>
      <c r="Q95" s="7">
        <v>0</v>
      </c>
      <c r="R95" s="7">
        <v>0</v>
      </c>
      <c r="S95" s="8">
        <v>502976.95999999996</v>
      </c>
      <c r="T95" s="9">
        <f>SUM(B95:S95)</f>
        <v>136778959.13999999</v>
      </c>
    </row>
    <row r="96" spans="1:20" ht="10.5" customHeight="1" x14ac:dyDescent="0.2">
      <c r="A96" s="81" t="s">
        <v>61</v>
      </c>
      <c r="B96" s="9">
        <v>32293391</v>
      </c>
      <c r="C96" s="9">
        <v>27461</v>
      </c>
      <c r="D96" s="3">
        <v>0</v>
      </c>
      <c r="E96" s="3">
        <v>0</v>
      </c>
      <c r="F96" s="9">
        <v>744133</v>
      </c>
      <c r="G96" s="8">
        <v>9581256.2699999996</v>
      </c>
      <c r="H96" s="82"/>
      <c r="I96" s="8">
        <v>346494</v>
      </c>
      <c r="J96" s="83">
        <v>1418667.58</v>
      </c>
      <c r="K96" s="8">
        <v>29002.79</v>
      </c>
      <c r="L96" s="8">
        <v>177277.54</v>
      </c>
      <c r="M96" s="8">
        <v>50261.810000000005</v>
      </c>
      <c r="N96" s="8">
        <v>13151.62</v>
      </c>
      <c r="O96" s="7">
        <v>0</v>
      </c>
      <c r="P96" s="7">
        <v>0</v>
      </c>
      <c r="Q96" s="7">
        <v>0</v>
      </c>
      <c r="R96" s="7">
        <v>0</v>
      </c>
      <c r="S96" s="8">
        <v>66813.820000000007</v>
      </c>
      <c r="T96" s="9">
        <f>SUM(B96:S96)</f>
        <v>44747910.429999992</v>
      </c>
    </row>
    <row r="97" spans="1:20" ht="10.5" customHeight="1" x14ac:dyDescent="0.2">
      <c r="A97" s="81"/>
      <c r="B97" s="9"/>
      <c r="C97" s="9"/>
      <c r="D97" s="3"/>
      <c r="E97" s="3"/>
      <c r="F97" s="9"/>
      <c r="G97" s="8"/>
      <c r="H97" s="82"/>
      <c r="I97" s="8"/>
      <c r="J97" s="83"/>
      <c r="K97" s="8"/>
      <c r="L97" s="8"/>
      <c r="M97" s="8"/>
      <c r="N97" s="8"/>
      <c r="O97" s="7"/>
      <c r="P97" s="7"/>
      <c r="Q97" s="7"/>
      <c r="R97" s="7"/>
      <c r="S97" s="8"/>
      <c r="T97" s="9"/>
    </row>
    <row r="98" spans="1:20" ht="10.5" customHeight="1" x14ac:dyDescent="0.2">
      <c r="A98" s="81"/>
      <c r="B98" s="9"/>
      <c r="C98" s="9"/>
      <c r="D98" s="9"/>
      <c r="E98" s="9"/>
      <c r="F98" s="84"/>
      <c r="G98" s="8"/>
      <c r="H98" s="82"/>
      <c r="I98" s="8"/>
      <c r="J98" s="83"/>
      <c r="K98" s="8"/>
      <c r="L98" s="8"/>
      <c r="M98" s="8"/>
      <c r="N98" s="8"/>
      <c r="O98" s="8"/>
      <c r="P98" s="8"/>
      <c r="Q98" s="8"/>
      <c r="R98" s="8"/>
      <c r="S98" s="8"/>
      <c r="T98" s="9"/>
    </row>
    <row r="99" spans="1:20" ht="10.5" customHeight="1" x14ac:dyDescent="0.2">
      <c r="A99" s="81" t="s">
        <v>62</v>
      </c>
      <c r="B99" s="9">
        <v>112443518</v>
      </c>
      <c r="C99" s="9">
        <v>69285</v>
      </c>
      <c r="D99" s="3">
        <v>0</v>
      </c>
      <c r="E99" s="3">
        <v>0</v>
      </c>
      <c r="F99" s="9">
        <v>625749.25</v>
      </c>
      <c r="G99" s="8">
        <v>29833179.029999997</v>
      </c>
      <c r="H99" s="82"/>
      <c r="I99" s="8">
        <v>927351</v>
      </c>
      <c r="J99" s="83">
        <v>1244859.6800000002</v>
      </c>
      <c r="K99" s="8">
        <v>98072.31</v>
      </c>
      <c r="L99" s="8">
        <v>601331.92000000004</v>
      </c>
      <c r="M99" s="8">
        <v>217494.55</v>
      </c>
      <c r="N99" s="8">
        <v>56924.25</v>
      </c>
      <c r="O99" s="7">
        <v>0</v>
      </c>
      <c r="P99" s="7">
        <v>0</v>
      </c>
      <c r="Q99" s="7">
        <v>0</v>
      </c>
      <c r="R99" s="7">
        <v>0</v>
      </c>
      <c r="S99" s="8">
        <v>360735.97000000003</v>
      </c>
      <c r="T99" s="9">
        <f>SUM(B99:S99)</f>
        <v>146478500.96000001</v>
      </c>
    </row>
    <row r="100" spans="1:20" ht="10.5" customHeight="1" x14ac:dyDescent="0.2">
      <c r="A100" s="81" t="s">
        <v>63</v>
      </c>
      <c r="B100" s="9">
        <v>6157877</v>
      </c>
      <c r="C100" s="9">
        <v>3565</v>
      </c>
      <c r="D100" s="3">
        <v>0</v>
      </c>
      <c r="E100" s="3">
        <v>0</v>
      </c>
      <c r="F100" s="3">
        <v>0</v>
      </c>
      <c r="G100" s="8">
        <v>1062159.74</v>
      </c>
      <c r="H100" s="82"/>
      <c r="I100" s="8">
        <v>24833</v>
      </c>
      <c r="J100" s="83">
        <v>397270</v>
      </c>
      <c r="K100" s="8">
        <v>6923.4299999999994</v>
      </c>
      <c r="L100" s="8">
        <v>42266.18</v>
      </c>
      <c r="M100" s="8">
        <v>13008.02</v>
      </c>
      <c r="N100" s="8">
        <v>3403.5499999999997</v>
      </c>
      <c r="O100" s="7">
        <v>0</v>
      </c>
      <c r="P100" s="7">
        <v>0</v>
      </c>
      <c r="Q100" s="7">
        <v>0</v>
      </c>
      <c r="R100" s="7">
        <v>0</v>
      </c>
      <c r="S100" s="8">
        <v>5887.01</v>
      </c>
      <c r="T100" s="9">
        <f>SUM(B100:S100)</f>
        <v>7717192.9299999988</v>
      </c>
    </row>
    <row r="101" spans="1:20" ht="10.5" customHeight="1" x14ac:dyDescent="0.2">
      <c r="A101" s="81" t="s">
        <v>64</v>
      </c>
      <c r="B101" s="9">
        <v>36425235</v>
      </c>
      <c r="C101" s="9">
        <v>17111.5</v>
      </c>
      <c r="D101" s="3">
        <v>0</v>
      </c>
      <c r="E101" s="3">
        <v>0</v>
      </c>
      <c r="F101" s="9">
        <v>203070.77</v>
      </c>
      <c r="G101" s="8">
        <v>11353511.800000001</v>
      </c>
      <c r="H101" s="82"/>
      <c r="I101" s="8">
        <v>139419</v>
      </c>
      <c r="J101" s="80">
        <v>0</v>
      </c>
      <c r="K101" s="8">
        <v>22797.69</v>
      </c>
      <c r="L101" s="8">
        <v>68826.8</v>
      </c>
      <c r="M101" s="8">
        <v>72954.63</v>
      </c>
      <c r="N101" s="8">
        <v>19091.61</v>
      </c>
      <c r="O101" s="7">
        <v>0</v>
      </c>
      <c r="P101" s="7">
        <v>0</v>
      </c>
      <c r="Q101" s="7">
        <v>0</v>
      </c>
      <c r="R101" s="7">
        <v>0</v>
      </c>
      <c r="S101" s="8">
        <v>214989.55000000002</v>
      </c>
      <c r="T101" s="9">
        <f>SUM(B101:S101)</f>
        <v>48537008.350000001</v>
      </c>
    </row>
    <row r="102" spans="1:20" ht="10.5" customHeight="1" x14ac:dyDescent="0.2">
      <c r="A102" s="81" t="s">
        <v>65</v>
      </c>
      <c r="B102" s="9">
        <v>34076813</v>
      </c>
      <c r="C102" s="9">
        <v>20460</v>
      </c>
      <c r="D102" s="3">
        <v>0</v>
      </c>
      <c r="E102" s="3">
        <v>0</v>
      </c>
      <c r="F102" s="9">
        <v>225693.26</v>
      </c>
      <c r="G102" s="8">
        <v>8500811.8699999992</v>
      </c>
      <c r="H102" s="82"/>
      <c r="I102" s="8">
        <v>69708</v>
      </c>
      <c r="J102" s="80">
        <v>0</v>
      </c>
      <c r="K102" s="8">
        <v>26669.79</v>
      </c>
      <c r="L102" s="8">
        <v>162735.73000000001</v>
      </c>
      <c r="M102" s="8">
        <v>72823.959999999992</v>
      </c>
      <c r="N102" s="8">
        <v>19053.620000000003</v>
      </c>
      <c r="O102" s="7">
        <v>0</v>
      </c>
      <c r="P102" s="7">
        <v>0</v>
      </c>
      <c r="Q102" s="7">
        <v>0</v>
      </c>
      <c r="R102" s="7">
        <v>0</v>
      </c>
      <c r="S102" s="8">
        <v>163698.92000000001</v>
      </c>
      <c r="T102" s="9">
        <f>SUM(B102:S102)</f>
        <v>43338468.149999991</v>
      </c>
    </row>
    <row r="103" spans="1:20" ht="10.5" customHeight="1" x14ac:dyDescent="0.2">
      <c r="A103" s="81" t="s">
        <v>66</v>
      </c>
      <c r="B103" s="9">
        <v>51028174</v>
      </c>
      <c r="C103" s="3">
        <v>0</v>
      </c>
      <c r="D103" s="3">
        <v>0</v>
      </c>
      <c r="E103" s="3">
        <v>0</v>
      </c>
      <c r="F103" s="3">
        <v>0</v>
      </c>
      <c r="G103" s="8">
        <v>13763009.58</v>
      </c>
      <c r="H103" s="82"/>
      <c r="I103" s="8">
        <v>437679</v>
      </c>
      <c r="J103" s="83">
        <v>734448.57</v>
      </c>
      <c r="K103" s="8">
        <v>53928.17</v>
      </c>
      <c r="L103" s="8">
        <v>330007.13</v>
      </c>
      <c r="M103" s="8">
        <v>98074.790000000008</v>
      </c>
      <c r="N103" s="8">
        <v>25664.71</v>
      </c>
      <c r="O103" s="7">
        <v>0</v>
      </c>
      <c r="P103" s="7">
        <v>0</v>
      </c>
      <c r="Q103" s="7">
        <v>0</v>
      </c>
      <c r="R103" s="7">
        <v>0</v>
      </c>
      <c r="S103" s="8">
        <v>229090.99</v>
      </c>
      <c r="T103" s="9">
        <f>SUM(B103:S103)</f>
        <v>66700076.940000005</v>
      </c>
    </row>
    <row r="104" spans="1:20" ht="10.5" customHeight="1" x14ac:dyDescent="0.2">
      <c r="A104" s="81"/>
      <c r="B104" s="9"/>
      <c r="C104" s="3"/>
      <c r="D104" s="3"/>
      <c r="E104" s="3"/>
      <c r="F104" s="3"/>
      <c r="G104" s="8"/>
      <c r="H104" s="82"/>
      <c r="I104" s="8"/>
      <c r="J104" s="83"/>
      <c r="K104" s="8"/>
      <c r="L104" s="8"/>
      <c r="M104" s="8"/>
      <c r="N104" s="8"/>
      <c r="O104" s="7"/>
      <c r="P104" s="7"/>
      <c r="Q104" s="7"/>
      <c r="R104" s="7"/>
      <c r="S104" s="8"/>
      <c r="T104" s="9"/>
    </row>
    <row r="105" spans="1:20" ht="10.5" customHeight="1" x14ac:dyDescent="0.2">
      <c r="A105" s="81"/>
      <c r="B105" s="9"/>
      <c r="C105" s="9"/>
      <c r="D105" s="9"/>
      <c r="E105" s="9"/>
      <c r="F105" s="84"/>
      <c r="G105" s="8"/>
      <c r="H105" s="82"/>
      <c r="I105" s="8"/>
      <c r="J105" s="83"/>
      <c r="K105" s="8"/>
      <c r="L105" s="8"/>
      <c r="M105" s="8"/>
      <c r="N105" s="8"/>
      <c r="O105" s="8"/>
      <c r="P105" s="8"/>
      <c r="Q105" s="8"/>
      <c r="R105" s="8"/>
      <c r="S105" s="8"/>
      <c r="T105" s="9"/>
    </row>
    <row r="106" spans="1:20" ht="10.5" customHeight="1" x14ac:dyDescent="0.2">
      <c r="A106" s="81" t="s">
        <v>67</v>
      </c>
      <c r="B106" s="9">
        <v>26369296</v>
      </c>
      <c r="C106" s="9">
        <v>108719</v>
      </c>
      <c r="D106" s="3">
        <v>0</v>
      </c>
      <c r="E106" s="3">
        <v>0</v>
      </c>
      <c r="F106" s="9">
        <v>592366</v>
      </c>
      <c r="G106" s="8">
        <v>8078850.7399999984</v>
      </c>
      <c r="H106" s="82"/>
      <c r="I106" s="8">
        <v>273827</v>
      </c>
      <c r="J106" s="80">
        <v>0</v>
      </c>
      <c r="K106" s="8">
        <v>22815.5</v>
      </c>
      <c r="L106" s="7">
        <v>0</v>
      </c>
      <c r="M106" s="8">
        <v>41966.42</v>
      </c>
      <c r="N106" s="8">
        <v>10982.54</v>
      </c>
      <c r="O106" s="7">
        <v>0</v>
      </c>
      <c r="P106" s="7">
        <v>0</v>
      </c>
      <c r="Q106" s="7">
        <v>0</v>
      </c>
      <c r="R106" s="7">
        <v>0</v>
      </c>
      <c r="S106" s="8">
        <v>87628.420000000013</v>
      </c>
      <c r="T106" s="9">
        <f>SUM(B106:S106)</f>
        <v>35586451.619999997</v>
      </c>
    </row>
    <row r="107" spans="1:20" ht="10.5" customHeight="1" x14ac:dyDescent="0.2">
      <c r="A107" s="81" t="s">
        <v>68</v>
      </c>
      <c r="B107" s="9">
        <v>10876871</v>
      </c>
      <c r="C107" s="9">
        <v>9120</v>
      </c>
      <c r="D107" s="3">
        <v>0</v>
      </c>
      <c r="E107" s="3">
        <v>0</v>
      </c>
      <c r="F107" s="9">
        <v>185459</v>
      </c>
      <c r="G107" s="8">
        <v>2371437.2300000004</v>
      </c>
      <c r="H107" s="82"/>
      <c r="I107" s="8">
        <v>80793</v>
      </c>
      <c r="J107" s="83">
        <v>206358.53000000003</v>
      </c>
      <c r="K107" s="8">
        <v>13833.42</v>
      </c>
      <c r="L107" s="7">
        <v>0</v>
      </c>
      <c r="M107" s="8">
        <v>26217.86</v>
      </c>
      <c r="N107" s="8">
        <v>6861.88</v>
      </c>
      <c r="O107" s="7">
        <v>0</v>
      </c>
      <c r="P107" s="7">
        <v>0</v>
      </c>
      <c r="Q107" s="7">
        <v>0</v>
      </c>
      <c r="R107" s="7">
        <v>0</v>
      </c>
      <c r="S107" s="8">
        <v>17479.580000000002</v>
      </c>
      <c r="T107" s="9">
        <f>SUM(B107:S107)</f>
        <v>13794431.5</v>
      </c>
    </row>
    <row r="108" spans="1:20" ht="10.5" customHeight="1" x14ac:dyDescent="0.2">
      <c r="A108" s="81" t="s">
        <v>69</v>
      </c>
      <c r="B108" s="9">
        <v>13711396</v>
      </c>
      <c r="C108" s="9">
        <v>5610</v>
      </c>
      <c r="D108" s="3">
        <v>0</v>
      </c>
      <c r="E108" s="3">
        <v>0</v>
      </c>
      <c r="F108" s="9">
        <v>272022</v>
      </c>
      <c r="G108" s="8">
        <v>4253384.3600000003</v>
      </c>
      <c r="H108" s="82"/>
      <c r="I108" s="8">
        <v>48782</v>
      </c>
      <c r="J108" s="80">
        <v>0</v>
      </c>
      <c r="K108" s="8">
        <v>11887.810000000001</v>
      </c>
      <c r="L108" s="8">
        <v>72418.14</v>
      </c>
      <c r="M108" s="8">
        <v>29349.39</v>
      </c>
      <c r="N108" s="8">
        <v>7678.07</v>
      </c>
      <c r="O108" s="7">
        <v>0</v>
      </c>
      <c r="P108" s="7">
        <v>0</v>
      </c>
      <c r="Q108" s="7">
        <v>0</v>
      </c>
      <c r="R108" s="7">
        <v>0</v>
      </c>
      <c r="S108" s="8">
        <v>38937.040000000001</v>
      </c>
      <c r="T108" s="9">
        <f>SUM(B108:S108)</f>
        <v>18451464.809999999</v>
      </c>
    </row>
    <row r="109" spans="1:20" ht="10.5" customHeight="1" x14ac:dyDescent="0.2">
      <c r="A109" s="81" t="s">
        <v>70</v>
      </c>
      <c r="B109" s="9">
        <v>19133171</v>
      </c>
      <c r="C109" s="9">
        <v>612.5</v>
      </c>
      <c r="D109" s="3">
        <v>0</v>
      </c>
      <c r="E109" s="3">
        <v>0</v>
      </c>
      <c r="F109" s="9">
        <v>357609.53</v>
      </c>
      <c r="G109" s="8">
        <v>7736305.9100000011</v>
      </c>
      <c r="H109" s="82"/>
      <c r="I109" s="8">
        <v>112223</v>
      </c>
      <c r="J109" s="80">
        <v>0</v>
      </c>
      <c r="K109" s="8">
        <v>28181.989999999998</v>
      </c>
      <c r="L109" s="7">
        <v>0</v>
      </c>
      <c r="M109" s="8">
        <v>55679.680000000008</v>
      </c>
      <c r="N109" s="8">
        <v>14569.68</v>
      </c>
      <c r="O109" s="7">
        <v>0</v>
      </c>
      <c r="P109" s="7">
        <v>0</v>
      </c>
      <c r="Q109" s="7">
        <v>0</v>
      </c>
      <c r="R109" s="7">
        <v>0</v>
      </c>
      <c r="S109" s="8">
        <v>180106.7</v>
      </c>
      <c r="T109" s="9">
        <f>SUM(B109:S109)</f>
        <v>27618459.989999998</v>
      </c>
    </row>
    <row r="110" spans="1:20" ht="10.5" customHeight="1" x14ac:dyDescent="0.2">
      <c r="A110" s="81" t="s">
        <v>71</v>
      </c>
      <c r="B110" s="9">
        <v>951654337</v>
      </c>
      <c r="C110" s="9">
        <v>360010</v>
      </c>
      <c r="D110" s="3">
        <v>0</v>
      </c>
      <c r="E110" s="9">
        <v>26303672</v>
      </c>
      <c r="F110" s="9">
        <v>43674250</v>
      </c>
      <c r="G110" s="8">
        <v>204506085.88999999</v>
      </c>
      <c r="H110" s="82" t="s">
        <v>114</v>
      </c>
      <c r="I110" s="8">
        <v>10995509</v>
      </c>
      <c r="J110" s="80">
        <v>0</v>
      </c>
      <c r="K110" s="8">
        <v>37495.009999999995</v>
      </c>
      <c r="L110" s="8">
        <v>228910.76</v>
      </c>
      <c r="M110" s="8">
        <v>1211776.2999999998</v>
      </c>
      <c r="N110" s="8">
        <v>317234.18000000005</v>
      </c>
      <c r="O110" s="7">
        <v>0</v>
      </c>
      <c r="P110" s="7">
        <v>0</v>
      </c>
      <c r="Q110" s="7">
        <v>0</v>
      </c>
      <c r="R110" s="7">
        <v>0</v>
      </c>
      <c r="S110" s="8">
        <v>605635.12</v>
      </c>
      <c r="T110" s="9">
        <f>SUM(B110:S110)</f>
        <v>1239894915.2599998</v>
      </c>
    </row>
    <row r="111" spans="1:20" ht="10.5" customHeight="1" x14ac:dyDescent="0.2">
      <c r="A111" s="81"/>
      <c r="B111" s="9"/>
      <c r="C111" s="9"/>
      <c r="D111" s="3"/>
      <c r="E111" s="9"/>
      <c r="F111" s="9"/>
      <c r="G111" s="8"/>
      <c r="H111" s="82"/>
      <c r="I111" s="8"/>
      <c r="K111" s="8"/>
      <c r="L111" s="8"/>
      <c r="M111" s="8"/>
      <c r="N111" s="8"/>
      <c r="O111" s="7"/>
      <c r="P111" s="7"/>
      <c r="Q111" s="7"/>
      <c r="R111" s="7"/>
      <c r="S111" s="8"/>
      <c r="T111" s="9"/>
    </row>
    <row r="112" spans="1:20" ht="10.5" customHeight="1" x14ac:dyDescent="0.2">
      <c r="A112" s="81"/>
      <c r="B112" s="9"/>
      <c r="C112" s="9"/>
      <c r="D112" s="9"/>
      <c r="E112" s="9"/>
      <c r="F112" s="9"/>
      <c r="G112" s="8"/>
      <c r="H112" s="82"/>
      <c r="I112" s="8"/>
      <c r="J112" s="83"/>
      <c r="K112" s="8"/>
      <c r="L112" s="8"/>
      <c r="M112" s="8"/>
      <c r="N112" s="8"/>
      <c r="O112" s="8"/>
      <c r="P112" s="8"/>
      <c r="Q112" s="8"/>
      <c r="R112" s="8"/>
      <c r="S112" s="8"/>
      <c r="T112" s="9"/>
    </row>
    <row r="113" spans="1:20" ht="10.5" customHeight="1" x14ac:dyDescent="0.2">
      <c r="A113" s="81" t="s">
        <v>72</v>
      </c>
      <c r="B113" s="9">
        <v>9197605</v>
      </c>
      <c r="C113" s="9">
        <v>5460</v>
      </c>
      <c r="D113" s="3">
        <v>0</v>
      </c>
      <c r="E113" s="3">
        <v>0</v>
      </c>
      <c r="F113" s="9">
        <v>52232</v>
      </c>
      <c r="G113" s="8">
        <v>2968036.25</v>
      </c>
      <c r="H113" s="82"/>
      <c r="I113" s="8">
        <v>38856</v>
      </c>
      <c r="J113" s="83">
        <v>76643.92</v>
      </c>
      <c r="K113" s="8">
        <v>9935.19</v>
      </c>
      <c r="L113" s="7">
        <v>0</v>
      </c>
      <c r="M113" s="8">
        <v>18959.11</v>
      </c>
      <c r="N113" s="8">
        <v>4961.13</v>
      </c>
      <c r="O113" s="7">
        <v>0</v>
      </c>
      <c r="P113" s="7">
        <v>0</v>
      </c>
      <c r="Q113" s="7">
        <v>0</v>
      </c>
      <c r="R113" s="7">
        <v>0</v>
      </c>
      <c r="S113" s="8">
        <v>57061.22</v>
      </c>
      <c r="T113" s="9">
        <f>SUM(B113:S113)</f>
        <v>12429749.82</v>
      </c>
    </row>
    <row r="114" spans="1:20" ht="10.5" customHeight="1" x14ac:dyDescent="0.2">
      <c r="A114" s="81" t="s">
        <v>73</v>
      </c>
      <c r="B114" s="9">
        <v>16838749</v>
      </c>
      <c r="C114" s="9">
        <v>10435</v>
      </c>
      <c r="D114" s="3">
        <v>0</v>
      </c>
      <c r="E114" s="3">
        <v>0</v>
      </c>
      <c r="F114" s="9">
        <v>27951.32</v>
      </c>
      <c r="G114" s="8">
        <v>3546921.5300000003</v>
      </c>
      <c r="H114" s="82"/>
      <c r="I114" s="8">
        <v>90018</v>
      </c>
      <c r="J114" s="83">
        <v>438310.29000000004</v>
      </c>
      <c r="K114" s="8">
        <v>15547.46</v>
      </c>
      <c r="L114" s="8">
        <v>95163.28</v>
      </c>
      <c r="M114" s="8">
        <v>34193.83</v>
      </c>
      <c r="N114" s="8">
        <v>8947.32</v>
      </c>
      <c r="O114" s="7">
        <v>0</v>
      </c>
      <c r="P114" s="7">
        <v>0</v>
      </c>
      <c r="Q114" s="7">
        <v>0</v>
      </c>
      <c r="R114" s="7">
        <v>0</v>
      </c>
      <c r="S114" s="8">
        <v>20430.920000000002</v>
      </c>
      <c r="T114" s="9">
        <f>SUM(B114:S114)</f>
        <v>21126667.950000003</v>
      </c>
    </row>
    <row r="115" spans="1:20" ht="10.5" customHeight="1" x14ac:dyDescent="0.2">
      <c r="A115" s="81" t="s">
        <v>74</v>
      </c>
      <c r="B115" s="9">
        <v>57382445</v>
      </c>
      <c r="C115" s="9">
        <v>46655</v>
      </c>
      <c r="D115" s="3">
        <v>0</v>
      </c>
      <c r="E115" s="3">
        <v>0</v>
      </c>
      <c r="F115" s="9">
        <v>1629702.95</v>
      </c>
      <c r="G115" s="8">
        <v>14788270.319999998</v>
      </c>
      <c r="H115" s="82"/>
      <c r="I115" s="8">
        <v>607208.8600000001</v>
      </c>
      <c r="J115" s="83">
        <v>1738119.15</v>
      </c>
      <c r="K115" s="8">
        <v>35382.89</v>
      </c>
      <c r="L115" s="8">
        <v>216224.24</v>
      </c>
      <c r="M115" s="8">
        <v>112685.10999999999</v>
      </c>
      <c r="N115" s="8">
        <v>29494.189999999995</v>
      </c>
      <c r="O115" s="7">
        <v>0</v>
      </c>
      <c r="P115" s="7">
        <v>0</v>
      </c>
      <c r="Q115" s="7">
        <v>0</v>
      </c>
      <c r="R115" s="7">
        <v>0</v>
      </c>
      <c r="S115" s="8">
        <v>16623.580000000002</v>
      </c>
      <c r="T115" s="9">
        <f>SUM(B115:S115)</f>
        <v>76602811.289999992</v>
      </c>
    </row>
    <row r="116" spans="1:20" ht="10.5" customHeight="1" x14ac:dyDescent="0.2">
      <c r="A116" s="81" t="s">
        <v>75</v>
      </c>
      <c r="B116" s="9">
        <v>47777938</v>
      </c>
      <c r="C116" s="9">
        <v>257889</v>
      </c>
      <c r="D116" s="3">
        <v>0</v>
      </c>
      <c r="E116" s="3">
        <v>0</v>
      </c>
      <c r="F116" s="9">
        <v>1255424</v>
      </c>
      <c r="G116" s="8">
        <v>12236133.609999999</v>
      </c>
      <c r="H116" s="82"/>
      <c r="I116" s="8">
        <v>214711.41</v>
      </c>
      <c r="J116" s="80">
        <v>0</v>
      </c>
      <c r="K116" s="8">
        <v>32028.889999999996</v>
      </c>
      <c r="L116" s="8">
        <v>195162.68</v>
      </c>
      <c r="M116" s="8">
        <v>116907.42</v>
      </c>
      <c r="N116" s="8">
        <v>30586.689999999995</v>
      </c>
      <c r="O116" s="7">
        <v>0</v>
      </c>
      <c r="P116" s="7">
        <v>0</v>
      </c>
      <c r="Q116" s="7">
        <v>0</v>
      </c>
      <c r="R116" s="7">
        <v>0</v>
      </c>
      <c r="S116" s="8">
        <v>204412.99000000002</v>
      </c>
      <c r="T116" s="9">
        <f>SUM(B116:S116)</f>
        <v>62321194.689999998</v>
      </c>
    </row>
    <row r="117" spans="1:20" ht="10.5" customHeight="1" x14ac:dyDescent="0.2">
      <c r="A117" s="81" t="s">
        <v>76</v>
      </c>
      <c r="B117" s="9">
        <v>164788636</v>
      </c>
      <c r="C117" s="9">
        <v>671956.56</v>
      </c>
      <c r="D117" s="3">
        <v>0</v>
      </c>
      <c r="E117" s="3">
        <v>0</v>
      </c>
      <c r="F117" s="9">
        <v>4348584.29</v>
      </c>
      <c r="G117" s="8">
        <v>59542893.870000005</v>
      </c>
      <c r="H117" s="82"/>
      <c r="I117" s="8">
        <v>2277866</v>
      </c>
      <c r="J117" s="80">
        <v>0</v>
      </c>
      <c r="K117" s="8">
        <v>71079.66</v>
      </c>
      <c r="L117" s="8">
        <v>436573.97</v>
      </c>
      <c r="M117" s="8">
        <v>261931.90999999997</v>
      </c>
      <c r="N117" s="8">
        <v>68560.139999999985</v>
      </c>
      <c r="O117" s="7">
        <v>0</v>
      </c>
      <c r="P117" s="7">
        <v>0</v>
      </c>
      <c r="Q117" s="7">
        <v>0</v>
      </c>
      <c r="R117" s="7">
        <v>0</v>
      </c>
      <c r="S117" s="8">
        <v>1248787.05</v>
      </c>
      <c r="T117" s="9">
        <f>SUM(B117:S117)</f>
        <v>233716869.44999999</v>
      </c>
    </row>
    <row r="118" spans="1:20" ht="10.5" customHeight="1" x14ac:dyDescent="0.2">
      <c r="A118" s="81"/>
      <c r="B118" s="9"/>
      <c r="C118" s="9"/>
      <c r="D118" s="3"/>
      <c r="E118" s="3"/>
      <c r="F118" s="9"/>
      <c r="G118" s="8"/>
      <c r="H118" s="82"/>
      <c r="I118" s="8"/>
      <c r="K118" s="8"/>
      <c r="L118" s="8"/>
      <c r="M118" s="8"/>
      <c r="N118" s="8"/>
      <c r="O118" s="7"/>
      <c r="P118" s="7"/>
      <c r="Q118" s="7"/>
      <c r="R118" s="7"/>
      <c r="S118" s="8"/>
      <c r="T118" s="9"/>
    </row>
    <row r="119" spans="1:20" ht="10.5" customHeight="1" x14ac:dyDescent="0.2">
      <c r="A119" s="81"/>
      <c r="B119" s="9"/>
      <c r="C119" s="9"/>
      <c r="D119" s="9"/>
      <c r="E119" s="9"/>
      <c r="F119" s="84"/>
      <c r="G119" s="8"/>
      <c r="H119" s="82"/>
      <c r="I119" s="8"/>
      <c r="J119" s="83"/>
      <c r="K119" s="8"/>
      <c r="L119" s="8"/>
      <c r="M119" s="8"/>
      <c r="N119" s="8"/>
      <c r="O119" s="8"/>
      <c r="P119" s="8"/>
      <c r="Q119" s="8"/>
      <c r="R119" s="8"/>
      <c r="S119" s="8"/>
      <c r="T119" s="9"/>
    </row>
    <row r="120" spans="1:20" ht="10.5" customHeight="1" x14ac:dyDescent="0.2">
      <c r="A120" s="81" t="s">
        <v>77</v>
      </c>
      <c r="B120" s="9">
        <v>18948670</v>
      </c>
      <c r="C120" s="9">
        <v>4225</v>
      </c>
      <c r="D120" s="3">
        <v>0</v>
      </c>
      <c r="E120" s="3">
        <v>0</v>
      </c>
      <c r="F120" s="9">
        <v>43720.65</v>
      </c>
      <c r="G120" s="8">
        <v>1794281.5299999998</v>
      </c>
      <c r="H120" s="82"/>
      <c r="I120" s="8">
        <v>48212</v>
      </c>
      <c r="J120" s="80">
        <v>0</v>
      </c>
      <c r="K120" s="8">
        <v>11773.04</v>
      </c>
      <c r="L120" s="8">
        <v>71693.19</v>
      </c>
      <c r="M120" s="8">
        <v>26230.85</v>
      </c>
      <c r="N120" s="8">
        <v>6862.55</v>
      </c>
      <c r="O120" s="7">
        <v>0</v>
      </c>
      <c r="P120" s="7">
        <v>0</v>
      </c>
      <c r="Q120" s="7">
        <v>0</v>
      </c>
      <c r="R120" s="7">
        <v>0</v>
      </c>
      <c r="S120" s="8">
        <v>7042.2300000000005</v>
      </c>
      <c r="T120" s="9">
        <f>SUM(B120:S120)</f>
        <v>20962711.040000003</v>
      </c>
    </row>
    <row r="121" spans="1:20" ht="10.5" customHeight="1" x14ac:dyDescent="0.2">
      <c r="A121" s="81" t="s">
        <v>78</v>
      </c>
      <c r="B121" s="9">
        <v>88791714</v>
      </c>
      <c r="C121" s="9">
        <v>90100.92</v>
      </c>
      <c r="D121" s="3">
        <v>0</v>
      </c>
      <c r="E121" s="3">
        <v>0</v>
      </c>
      <c r="F121" s="9">
        <v>1742899.69</v>
      </c>
      <c r="G121" s="8">
        <v>34063356.450000003</v>
      </c>
      <c r="H121" s="82"/>
      <c r="I121" s="8">
        <v>728791</v>
      </c>
      <c r="J121" s="83">
        <v>5474146.0800000001</v>
      </c>
      <c r="K121" s="8">
        <v>84417.22</v>
      </c>
      <c r="L121" s="8">
        <v>518230.39</v>
      </c>
      <c r="M121" s="8">
        <v>237528.56000000003</v>
      </c>
      <c r="N121" s="8">
        <v>62173.350000000006</v>
      </c>
      <c r="O121" s="7">
        <v>0</v>
      </c>
      <c r="P121" s="7">
        <v>0</v>
      </c>
      <c r="Q121" s="7">
        <v>0</v>
      </c>
      <c r="R121" s="7">
        <v>0</v>
      </c>
      <c r="S121" s="8">
        <v>1008398.1399999999</v>
      </c>
      <c r="T121" s="9">
        <f>SUM(B121:S121)</f>
        <v>132801755.8</v>
      </c>
    </row>
    <row r="122" spans="1:20" ht="10.5" customHeight="1" x14ac:dyDescent="0.2">
      <c r="A122" s="81" t="s">
        <v>79</v>
      </c>
      <c r="B122" s="9">
        <v>144190742</v>
      </c>
      <c r="C122" s="9">
        <v>541803</v>
      </c>
      <c r="D122" s="3">
        <v>0</v>
      </c>
      <c r="E122" s="3">
        <v>0</v>
      </c>
      <c r="F122" s="9">
        <v>1257874</v>
      </c>
      <c r="G122" s="8">
        <v>18569635.030000001</v>
      </c>
      <c r="H122" s="139" t="s">
        <v>114</v>
      </c>
      <c r="I122" s="8">
        <v>945468</v>
      </c>
      <c r="J122" s="83">
        <v>6733313.9100000001</v>
      </c>
      <c r="K122" s="8">
        <v>42355.189999999995</v>
      </c>
      <c r="L122" s="8">
        <v>259654.13</v>
      </c>
      <c r="M122" s="8">
        <v>171510.7</v>
      </c>
      <c r="N122" s="8">
        <v>44886.5</v>
      </c>
      <c r="O122" s="7">
        <v>0</v>
      </c>
      <c r="P122" s="7">
        <v>0</v>
      </c>
      <c r="Q122" s="7">
        <v>0</v>
      </c>
      <c r="R122" s="7">
        <v>0</v>
      </c>
      <c r="S122" s="8">
        <v>315339.90000000002</v>
      </c>
      <c r="T122" s="9">
        <f>SUM(B122:S122)</f>
        <v>173072582.35999998</v>
      </c>
    </row>
    <row r="123" spans="1:20" ht="10.5" customHeight="1" x14ac:dyDescent="0.2">
      <c r="A123" s="81" t="s">
        <v>80</v>
      </c>
      <c r="B123" s="9">
        <v>10046486</v>
      </c>
      <c r="C123" s="9">
        <v>985</v>
      </c>
      <c r="D123" s="3">
        <v>0</v>
      </c>
      <c r="E123" s="3">
        <v>0</v>
      </c>
      <c r="F123" s="3">
        <v>0</v>
      </c>
      <c r="G123" s="8">
        <v>2112033.9300000002</v>
      </c>
      <c r="H123" s="82"/>
      <c r="I123" s="8">
        <v>58983.74</v>
      </c>
      <c r="J123" s="83">
        <v>487590.63</v>
      </c>
      <c r="K123" s="8">
        <v>6034.8</v>
      </c>
      <c r="L123" s="8">
        <v>36814.79</v>
      </c>
      <c r="M123" s="8">
        <v>16129.080000000002</v>
      </c>
      <c r="N123" s="8">
        <v>4219.8500000000004</v>
      </c>
      <c r="O123" s="7">
        <v>0</v>
      </c>
      <c r="P123" s="7">
        <v>0</v>
      </c>
      <c r="Q123" s="7">
        <v>0</v>
      </c>
      <c r="R123" s="7">
        <v>0</v>
      </c>
      <c r="S123" s="8">
        <v>11389.869999999999</v>
      </c>
      <c r="T123" s="9">
        <f>SUM(B123:S123)</f>
        <v>12780667.689999999</v>
      </c>
    </row>
    <row r="124" spans="1:20" ht="10.5" customHeight="1" x14ac:dyDescent="0.2">
      <c r="A124" s="81" t="s">
        <v>81</v>
      </c>
      <c r="B124" s="9">
        <v>22501245</v>
      </c>
      <c r="C124" s="9">
        <v>8600</v>
      </c>
      <c r="D124" s="9">
        <v>913026</v>
      </c>
      <c r="E124" s="3">
        <v>0</v>
      </c>
      <c r="F124" s="9">
        <v>509460</v>
      </c>
      <c r="G124" s="8">
        <v>6996761.8899999997</v>
      </c>
      <c r="H124" s="82"/>
      <c r="I124" s="8">
        <v>100629</v>
      </c>
      <c r="J124" s="83">
        <v>314025.84999999998</v>
      </c>
      <c r="K124" s="8">
        <v>16781.269999999997</v>
      </c>
      <c r="L124" s="8">
        <v>102298.26</v>
      </c>
      <c r="M124" s="8">
        <v>48783.669999999991</v>
      </c>
      <c r="N124" s="8">
        <v>12761.810000000001</v>
      </c>
      <c r="O124" s="7">
        <v>0</v>
      </c>
      <c r="P124" s="7">
        <v>0</v>
      </c>
      <c r="Q124" s="7">
        <v>0</v>
      </c>
      <c r="R124" s="7">
        <v>0</v>
      </c>
      <c r="S124" s="8">
        <v>213078.21000000002</v>
      </c>
      <c r="T124" s="9">
        <f>SUM(B124:S124)</f>
        <v>31737450.960000005</v>
      </c>
    </row>
    <row r="125" spans="1:20" ht="10.5" customHeight="1" x14ac:dyDescent="0.2">
      <c r="A125" s="81"/>
      <c r="B125" s="9"/>
      <c r="C125" s="9"/>
      <c r="D125" s="9"/>
      <c r="E125" s="3"/>
      <c r="F125" s="9"/>
      <c r="G125" s="8"/>
      <c r="H125" s="82"/>
      <c r="I125" s="8"/>
      <c r="J125" s="83"/>
      <c r="K125" s="8"/>
      <c r="L125" s="8"/>
      <c r="M125" s="8"/>
      <c r="N125" s="8"/>
      <c r="O125" s="7"/>
      <c r="P125" s="7"/>
      <c r="Q125" s="7"/>
      <c r="R125" s="7"/>
      <c r="S125" s="8"/>
      <c r="T125" s="9"/>
    </row>
    <row r="126" spans="1:20" ht="10.5" customHeight="1" x14ac:dyDescent="0.2">
      <c r="A126" s="81"/>
      <c r="B126" s="9"/>
      <c r="C126" s="9"/>
      <c r="D126" s="9"/>
      <c r="E126" s="3"/>
      <c r="F126" s="9"/>
      <c r="G126" s="8"/>
      <c r="H126" s="82"/>
      <c r="I126" s="8"/>
      <c r="J126" s="83"/>
      <c r="K126" s="8"/>
      <c r="L126" s="8"/>
      <c r="M126" s="8"/>
      <c r="N126" s="8"/>
      <c r="O126" s="7"/>
      <c r="P126" s="7"/>
      <c r="Q126" s="7"/>
      <c r="R126" s="7"/>
      <c r="S126" s="8"/>
      <c r="T126" s="9"/>
    </row>
    <row r="127" spans="1:20" ht="10.5" customHeight="1" x14ac:dyDescent="0.2">
      <c r="A127" s="10" t="s">
        <v>154</v>
      </c>
      <c r="B127" s="2"/>
      <c r="C127" s="3"/>
      <c r="D127" s="3"/>
      <c r="E127" s="3"/>
      <c r="F127" s="4"/>
      <c r="G127" s="2"/>
      <c r="H127" s="11"/>
      <c r="I127" s="3"/>
      <c r="J127" s="6"/>
      <c r="K127" s="4"/>
      <c r="L127" s="4"/>
      <c r="M127" s="4"/>
      <c r="N127" s="4"/>
      <c r="O127" s="11"/>
      <c r="P127" s="11"/>
      <c r="Q127" s="11"/>
      <c r="R127" s="11"/>
      <c r="S127" s="8"/>
      <c r="T127" s="9"/>
    </row>
    <row r="128" spans="1:20" ht="10.5" customHeight="1" x14ac:dyDescent="0.2">
      <c r="A128" s="10"/>
      <c r="B128" s="9"/>
      <c r="C128" s="9"/>
      <c r="D128" s="9"/>
      <c r="E128" s="3"/>
      <c r="F128" s="9"/>
      <c r="G128" s="8"/>
      <c r="H128" s="82"/>
      <c r="I128" s="8"/>
      <c r="J128" s="83"/>
      <c r="K128" s="8"/>
      <c r="L128" s="8"/>
      <c r="M128" s="8"/>
      <c r="N128" s="8"/>
      <c r="O128" s="7"/>
      <c r="P128" s="7"/>
      <c r="Q128" s="7"/>
      <c r="R128" s="7"/>
      <c r="S128" s="8"/>
      <c r="T128" s="9"/>
    </row>
    <row r="129" spans="1:20" ht="10.5" customHeight="1" x14ac:dyDescent="0.2">
      <c r="A129" s="81"/>
      <c r="B129" s="9"/>
      <c r="C129" s="9"/>
      <c r="D129" s="9"/>
      <c r="E129" s="3"/>
      <c r="F129" s="9"/>
      <c r="G129" s="8"/>
      <c r="H129" s="82"/>
      <c r="I129" s="8"/>
      <c r="J129" s="83"/>
      <c r="K129" s="8"/>
      <c r="L129" s="8"/>
      <c r="M129" s="8"/>
      <c r="N129" s="8"/>
      <c r="O129" s="7"/>
      <c r="P129" s="7"/>
      <c r="Q129" s="7"/>
      <c r="R129" s="7"/>
      <c r="S129" s="8"/>
      <c r="T129" s="9"/>
    </row>
    <row r="130" spans="1:20" ht="10.5" customHeight="1" x14ac:dyDescent="0.2">
      <c r="A130" s="85" t="s">
        <v>142</v>
      </c>
      <c r="B130" s="85" t="s">
        <v>142</v>
      </c>
      <c r="C130" s="86"/>
      <c r="D130" s="86"/>
      <c r="E130" s="92"/>
      <c r="F130" s="93"/>
      <c r="G130" s="94"/>
      <c r="H130" s="87"/>
      <c r="I130" s="86"/>
      <c r="J130" s="88"/>
      <c r="K130" s="95"/>
      <c r="L130" s="96"/>
      <c r="M130" s="96"/>
      <c r="N130" s="96"/>
      <c r="O130" s="96"/>
      <c r="P130" s="96"/>
      <c r="Q130" s="96"/>
      <c r="R130" s="96"/>
      <c r="S130" s="96"/>
    </row>
    <row r="131" spans="1:20" ht="10.5" customHeight="1" x14ac:dyDescent="0.2">
      <c r="A131" s="28"/>
      <c r="B131" s="29" t="s">
        <v>130</v>
      </c>
      <c r="C131" s="30"/>
      <c r="D131" s="31"/>
      <c r="E131" s="31"/>
      <c r="F131" s="32"/>
      <c r="G131" s="33"/>
      <c r="H131" s="34"/>
      <c r="I131" s="35"/>
      <c r="J131" s="36" t="s">
        <v>141</v>
      </c>
      <c r="K131" s="37"/>
      <c r="L131" s="38" t="s">
        <v>152</v>
      </c>
      <c r="M131" s="38"/>
      <c r="N131" s="39"/>
      <c r="O131" s="40"/>
      <c r="P131" s="40"/>
      <c r="Q131" s="40"/>
      <c r="R131" s="40"/>
      <c r="S131" s="41"/>
      <c r="T131" s="42"/>
    </row>
    <row r="132" spans="1:20" ht="10.5" customHeight="1" x14ac:dyDescent="0.2">
      <c r="A132" s="43"/>
      <c r="B132" s="44" t="s">
        <v>169</v>
      </c>
      <c r="C132" s="45"/>
      <c r="D132" s="46"/>
      <c r="E132" s="46"/>
      <c r="F132" s="47"/>
      <c r="G132" s="48"/>
      <c r="H132" s="49"/>
      <c r="I132" s="50"/>
      <c r="J132" s="51" t="s">
        <v>137</v>
      </c>
      <c r="K132" s="52"/>
      <c r="L132" s="53" t="s">
        <v>127</v>
      </c>
      <c r="M132" s="54"/>
      <c r="N132" s="54"/>
      <c r="O132" s="55" t="s">
        <v>134</v>
      </c>
      <c r="P132" s="56" t="s">
        <v>168</v>
      </c>
      <c r="Q132" s="57"/>
      <c r="R132" s="31"/>
      <c r="S132" s="31"/>
      <c r="T132" s="58"/>
    </row>
    <row r="133" spans="1:20" ht="10.5" customHeight="1" x14ac:dyDescent="0.2">
      <c r="A133" s="59"/>
      <c r="B133" s="60" t="s">
        <v>123</v>
      </c>
      <c r="C133" s="61" t="s">
        <v>171</v>
      </c>
      <c r="D133" s="62"/>
      <c r="E133" s="31"/>
      <c r="F133" s="63"/>
      <c r="G133" s="138" t="s">
        <v>175</v>
      </c>
      <c r="H133" s="34"/>
      <c r="I133" s="50" t="s">
        <v>0</v>
      </c>
      <c r="J133" s="64" t="s">
        <v>138</v>
      </c>
      <c r="K133" s="50" t="s">
        <v>117</v>
      </c>
      <c r="L133" s="53" t="s">
        <v>2</v>
      </c>
      <c r="M133" s="50" t="s">
        <v>150</v>
      </c>
      <c r="N133" s="50" t="s">
        <v>1</v>
      </c>
      <c r="O133" s="65" t="s">
        <v>131</v>
      </c>
      <c r="P133" s="66"/>
      <c r="Q133" s="55" t="s">
        <v>135</v>
      </c>
      <c r="R133" s="51" t="s">
        <v>132</v>
      </c>
      <c r="S133" s="51" t="s">
        <v>133</v>
      </c>
      <c r="T133" s="67"/>
    </row>
    <row r="134" spans="1:20" ht="10.5" customHeight="1" x14ac:dyDescent="0.2">
      <c r="A134" s="59"/>
      <c r="B134" s="50" t="s">
        <v>124</v>
      </c>
      <c r="C134" s="45" t="s">
        <v>172</v>
      </c>
      <c r="D134" s="68"/>
      <c r="E134" s="46"/>
      <c r="F134" s="49"/>
      <c r="G134" s="137" t="s">
        <v>146</v>
      </c>
      <c r="H134" s="69"/>
      <c r="I134" s="53" t="s">
        <v>125</v>
      </c>
      <c r="J134" s="64" t="s">
        <v>139</v>
      </c>
      <c r="K134" s="53" t="s">
        <v>118</v>
      </c>
      <c r="L134" s="53" t="s">
        <v>128</v>
      </c>
      <c r="M134" s="53" t="s">
        <v>151</v>
      </c>
      <c r="N134" s="53" t="s">
        <v>3</v>
      </c>
      <c r="O134" s="65" t="s">
        <v>135</v>
      </c>
      <c r="P134" s="65" t="s">
        <v>182</v>
      </c>
      <c r="Q134" s="65" t="s">
        <v>183</v>
      </c>
      <c r="R134" s="53" t="s">
        <v>184</v>
      </c>
      <c r="S134" s="53" t="s">
        <v>115</v>
      </c>
      <c r="T134" s="67"/>
    </row>
    <row r="135" spans="1:20" ht="10.5" customHeight="1" x14ac:dyDescent="0.2">
      <c r="A135" s="59"/>
      <c r="B135" s="53" t="s">
        <v>4</v>
      </c>
      <c r="C135" s="50"/>
      <c r="D135" s="36" t="s">
        <v>119</v>
      </c>
      <c r="E135" s="70"/>
      <c r="F135" s="71"/>
      <c r="G135" s="137" t="s">
        <v>147</v>
      </c>
      <c r="H135" s="69"/>
      <c r="I135" s="53" t="s">
        <v>126</v>
      </c>
      <c r="J135" s="64" t="s">
        <v>140</v>
      </c>
      <c r="K135" s="53" t="s">
        <v>6</v>
      </c>
      <c r="L135" s="53" t="s">
        <v>129</v>
      </c>
      <c r="M135" s="53" t="s">
        <v>6</v>
      </c>
      <c r="N135" s="53" t="s">
        <v>6</v>
      </c>
      <c r="O135" s="65" t="s">
        <v>136</v>
      </c>
      <c r="P135" s="53" t="s">
        <v>178</v>
      </c>
      <c r="Q135" s="53" t="s">
        <v>178</v>
      </c>
      <c r="R135" s="53" t="s">
        <v>178</v>
      </c>
      <c r="S135" s="53" t="s">
        <v>178</v>
      </c>
      <c r="T135" s="72"/>
    </row>
    <row r="136" spans="1:20" ht="10.5" customHeight="1" x14ac:dyDescent="0.2">
      <c r="A136" s="68"/>
      <c r="B136" s="53" t="s">
        <v>7</v>
      </c>
      <c r="C136" s="50" t="s">
        <v>122</v>
      </c>
      <c r="D136" s="71" t="s">
        <v>120</v>
      </c>
      <c r="E136" s="70" t="s">
        <v>121</v>
      </c>
      <c r="F136" s="71" t="s">
        <v>5</v>
      </c>
      <c r="G136" s="137" t="s">
        <v>174</v>
      </c>
      <c r="H136" s="69"/>
      <c r="I136" s="53" t="s">
        <v>158</v>
      </c>
      <c r="J136" s="53" t="s">
        <v>185</v>
      </c>
      <c r="K136" s="53" t="s">
        <v>7</v>
      </c>
      <c r="L136" s="53" t="s">
        <v>116</v>
      </c>
      <c r="M136" s="53" t="s">
        <v>7</v>
      </c>
      <c r="N136" s="53" t="s">
        <v>7</v>
      </c>
      <c r="O136" s="65" t="s">
        <v>145</v>
      </c>
      <c r="P136" s="53" t="s">
        <v>177</v>
      </c>
      <c r="Q136" s="53" t="s">
        <v>179</v>
      </c>
      <c r="R136" s="53" t="s">
        <v>180</v>
      </c>
      <c r="S136" s="53" t="s">
        <v>181</v>
      </c>
      <c r="T136" s="67" t="s">
        <v>8</v>
      </c>
    </row>
    <row r="137" spans="1:20" ht="10.5" customHeight="1" x14ac:dyDescent="0.2">
      <c r="A137" s="73" t="s">
        <v>9</v>
      </c>
      <c r="B137" s="74" t="s">
        <v>10</v>
      </c>
      <c r="C137" s="74" t="s">
        <v>10</v>
      </c>
      <c r="D137" s="74" t="s">
        <v>10</v>
      </c>
      <c r="E137" s="74" t="s">
        <v>10</v>
      </c>
      <c r="F137" s="74" t="s">
        <v>10</v>
      </c>
      <c r="G137" s="75" t="s">
        <v>10</v>
      </c>
      <c r="H137" s="76"/>
      <c r="I137" s="74" t="s">
        <v>10</v>
      </c>
      <c r="J137" s="77" t="s">
        <v>10</v>
      </c>
      <c r="K137" s="74" t="s">
        <v>10</v>
      </c>
      <c r="L137" s="74" t="s">
        <v>10</v>
      </c>
      <c r="M137" s="74" t="s">
        <v>10</v>
      </c>
      <c r="N137" s="74" t="s">
        <v>10</v>
      </c>
      <c r="O137" s="74" t="s">
        <v>10</v>
      </c>
      <c r="P137" s="74" t="s">
        <v>10</v>
      </c>
      <c r="Q137" s="74" t="s">
        <v>10</v>
      </c>
      <c r="R137" s="77" t="s">
        <v>10</v>
      </c>
      <c r="S137" s="77" t="s">
        <v>10</v>
      </c>
      <c r="T137" s="77" t="s">
        <v>10</v>
      </c>
    </row>
    <row r="138" spans="1:20" ht="10.5" customHeight="1" x14ac:dyDescent="0.2">
      <c r="A138" s="81" t="s">
        <v>82</v>
      </c>
      <c r="B138" s="9">
        <v>33000052</v>
      </c>
      <c r="C138" s="99">
        <v>15120</v>
      </c>
      <c r="D138" s="3">
        <v>0</v>
      </c>
      <c r="E138" s="3">
        <v>0</v>
      </c>
      <c r="F138" s="99">
        <f>'[1]2013-2014 Occupancy Tax'!$D$178</f>
        <v>9437.98</v>
      </c>
      <c r="G138" s="99">
        <v>8655032.040000001</v>
      </c>
      <c r="H138" s="97"/>
      <c r="I138" s="100">
        <v>414036</v>
      </c>
      <c r="J138" s="83">
        <v>602011.27</v>
      </c>
      <c r="K138" s="101">
        <v>37689.15</v>
      </c>
      <c r="L138" s="8">
        <v>231710.38</v>
      </c>
      <c r="M138" s="8">
        <v>67989.489999999991</v>
      </c>
      <c r="N138" s="8">
        <v>17797.47</v>
      </c>
      <c r="O138" s="7">
        <v>0</v>
      </c>
      <c r="P138" s="7">
        <v>0</v>
      </c>
      <c r="Q138" s="7">
        <v>0</v>
      </c>
      <c r="R138" s="7">
        <v>0</v>
      </c>
      <c r="S138" s="101">
        <v>288291.29000000004</v>
      </c>
      <c r="T138" s="9">
        <f>SUM(B138:S138)</f>
        <v>43339167.070000008</v>
      </c>
    </row>
    <row r="139" spans="1:20" ht="10.5" customHeight="1" x14ac:dyDescent="0.2">
      <c r="A139" s="81" t="s">
        <v>83</v>
      </c>
      <c r="B139" s="9">
        <v>7828394</v>
      </c>
      <c r="C139" s="9">
        <v>10950</v>
      </c>
      <c r="D139" s="9">
        <v>210972</v>
      </c>
      <c r="E139" s="3">
        <v>0</v>
      </c>
      <c r="F139" s="9">
        <f>'[1]2013-2014 Occupancy Tax'!$D$182</f>
        <v>4575</v>
      </c>
      <c r="G139" s="99">
        <v>1506610.87</v>
      </c>
      <c r="H139" s="82"/>
      <c r="I139" s="100">
        <v>35744</v>
      </c>
      <c r="J139" s="83">
        <v>628577.91999999993</v>
      </c>
      <c r="K139" s="101">
        <v>8563.7999999999993</v>
      </c>
      <c r="L139" s="8">
        <v>52224.04</v>
      </c>
      <c r="M139" s="8">
        <v>16924.47</v>
      </c>
      <c r="N139" s="8">
        <v>4429.0700000000006</v>
      </c>
      <c r="O139" s="7">
        <v>0</v>
      </c>
      <c r="P139" s="7">
        <v>0</v>
      </c>
      <c r="Q139" s="7">
        <v>0</v>
      </c>
      <c r="R139" s="7">
        <v>0</v>
      </c>
      <c r="S139" s="101">
        <v>20892.38</v>
      </c>
      <c r="T139" s="9">
        <f>SUM(B139:S139)</f>
        <v>10328857.550000003</v>
      </c>
    </row>
    <row r="140" spans="1:20" ht="10.5" customHeight="1" x14ac:dyDescent="0.2">
      <c r="A140" s="81" t="s">
        <v>84</v>
      </c>
      <c r="B140" s="9">
        <v>30545118</v>
      </c>
      <c r="C140" s="9">
        <v>22976.06</v>
      </c>
      <c r="D140" s="3">
        <v>0</v>
      </c>
      <c r="E140" s="3">
        <v>0</v>
      </c>
      <c r="F140" s="9">
        <f>'[1]2013-2014 Occupancy Tax'!$D$184</f>
        <v>209946.5</v>
      </c>
      <c r="G140" s="99">
        <v>6735776.4100000001</v>
      </c>
      <c r="H140" s="82"/>
      <c r="I140" s="100">
        <v>91711</v>
      </c>
      <c r="J140" s="80">
        <v>0</v>
      </c>
      <c r="K140" s="101">
        <v>24205.360000000001</v>
      </c>
      <c r="L140" s="8">
        <v>147874.37</v>
      </c>
      <c r="M140" s="8">
        <v>48297.39</v>
      </c>
      <c r="N140" s="8">
        <v>12637.14</v>
      </c>
      <c r="O140" s="7">
        <v>0</v>
      </c>
      <c r="P140" s="7">
        <v>0</v>
      </c>
      <c r="Q140" s="7">
        <v>0</v>
      </c>
      <c r="R140" s="7">
        <v>0</v>
      </c>
      <c r="S140" s="101">
        <v>67279.31</v>
      </c>
      <c r="T140" s="9">
        <f>SUM(B140:S140)</f>
        <v>37905821.539999999</v>
      </c>
    </row>
    <row r="141" spans="1:20" ht="10.5" customHeight="1" x14ac:dyDescent="0.2">
      <c r="A141" s="81" t="s">
        <v>85</v>
      </c>
      <c r="B141" s="9">
        <v>79889223</v>
      </c>
      <c r="C141" s="9">
        <v>8785</v>
      </c>
      <c r="D141" s="3">
        <v>0</v>
      </c>
      <c r="E141" s="3">
        <v>0</v>
      </c>
      <c r="F141" s="9">
        <f>'[1]2013-2014 Occupancy Tax'!$D$186</f>
        <v>1689560.71</v>
      </c>
      <c r="G141" s="99">
        <v>24694530.23</v>
      </c>
      <c r="H141" s="82"/>
      <c r="I141" s="100">
        <v>574402</v>
      </c>
      <c r="J141" s="83">
        <v>1324508.81</v>
      </c>
      <c r="K141" s="101">
        <v>48338.020000000004</v>
      </c>
      <c r="L141" s="8">
        <v>295748.74</v>
      </c>
      <c r="M141" s="8">
        <v>213600.42</v>
      </c>
      <c r="N141" s="8">
        <v>55899.990000000005</v>
      </c>
      <c r="O141" s="7">
        <v>0</v>
      </c>
      <c r="P141" s="7">
        <v>0</v>
      </c>
      <c r="Q141" s="7">
        <v>0</v>
      </c>
      <c r="R141" s="7">
        <v>0</v>
      </c>
      <c r="S141" s="101">
        <v>448388.13</v>
      </c>
      <c r="T141" s="9">
        <f>SUM(B141:S141)</f>
        <v>109242985.04999998</v>
      </c>
    </row>
    <row r="142" spans="1:20" ht="10.5" customHeight="1" x14ac:dyDescent="0.2">
      <c r="A142" s="81" t="s">
        <v>86</v>
      </c>
      <c r="B142" s="9">
        <v>14336307</v>
      </c>
      <c r="C142" s="9">
        <v>2850</v>
      </c>
      <c r="D142" s="3">
        <v>0</v>
      </c>
      <c r="E142" s="3">
        <v>0</v>
      </c>
      <c r="F142" s="9">
        <f>'[1]2013-2014 Occupancy Tax'!$D$188</f>
        <v>76154</v>
      </c>
      <c r="G142" s="99">
        <v>2717424.7800000003</v>
      </c>
      <c r="H142" s="82"/>
      <c r="I142" s="100">
        <v>113393</v>
      </c>
      <c r="J142" s="83">
        <v>609378.53999999992</v>
      </c>
      <c r="K142" s="101">
        <v>13410.82</v>
      </c>
      <c r="L142" s="7">
        <v>0</v>
      </c>
      <c r="M142" s="8">
        <v>25301.719999999998</v>
      </c>
      <c r="N142" s="8">
        <v>6621.67</v>
      </c>
      <c r="O142" s="7">
        <v>0</v>
      </c>
      <c r="P142" s="7">
        <v>0</v>
      </c>
      <c r="Q142" s="7">
        <v>0</v>
      </c>
      <c r="R142" s="7">
        <v>0</v>
      </c>
      <c r="S142" s="101">
        <v>25000.9</v>
      </c>
      <c r="T142" s="9">
        <f>SUM(B142:S142)</f>
        <v>17925842.43</v>
      </c>
    </row>
    <row r="143" spans="1:20" ht="10.5" customHeight="1" x14ac:dyDescent="0.2">
      <c r="A143" s="81"/>
      <c r="B143" s="9"/>
      <c r="C143" s="9"/>
      <c r="D143" s="3"/>
      <c r="E143" s="3"/>
      <c r="F143" s="9"/>
      <c r="G143" s="99"/>
      <c r="H143" s="82"/>
      <c r="I143" s="100"/>
      <c r="J143" s="83"/>
      <c r="K143" s="101"/>
      <c r="M143" s="8"/>
      <c r="N143" s="8"/>
      <c r="O143" s="7"/>
      <c r="P143" s="7"/>
      <c r="Q143" s="7"/>
      <c r="R143" s="7"/>
      <c r="S143" s="101"/>
      <c r="T143" s="9"/>
    </row>
    <row r="144" spans="1:20" ht="10.5" customHeight="1" x14ac:dyDescent="0.2">
      <c r="A144" s="81"/>
      <c r="B144" s="102"/>
      <c r="C144" s="9"/>
      <c r="D144" s="9"/>
      <c r="E144" s="9"/>
      <c r="F144" s="84"/>
      <c r="G144" s="103"/>
      <c r="H144" s="82"/>
      <c r="I144" s="100"/>
      <c r="J144" s="104"/>
      <c r="K144" s="103"/>
      <c r="L144" s="103"/>
      <c r="M144" s="103"/>
      <c r="N144" s="103"/>
      <c r="O144" s="103"/>
      <c r="P144" s="103"/>
      <c r="Q144" s="103"/>
      <c r="R144" s="103"/>
      <c r="S144" s="103"/>
      <c r="T144" s="27"/>
    </row>
    <row r="145" spans="1:20" ht="10.5" customHeight="1" x14ac:dyDescent="0.2">
      <c r="A145" s="81" t="s">
        <v>87</v>
      </c>
      <c r="B145" s="105">
        <v>67806292</v>
      </c>
      <c r="C145" s="9">
        <v>116708</v>
      </c>
      <c r="D145" s="3">
        <v>0</v>
      </c>
      <c r="E145" s="3">
        <v>0</v>
      </c>
      <c r="F145" s="9">
        <f>'[1]2013-2014 Occupancy Tax'!$D$191</f>
        <v>780476</v>
      </c>
      <c r="G145" s="99">
        <v>18285561.129999999</v>
      </c>
      <c r="H145" s="82"/>
      <c r="I145" s="100">
        <v>366215</v>
      </c>
      <c r="J145" s="83">
        <v>1071491.8900000001</v>
      </c>
      <c r="K145" s="101">
        <v>68916.84</v>
      </c>
      <c r="L145" s="7">
        <v>0</v>
      </c>
      <c r="M145" s="8">
        <v>175429.34999999998</v>
      </c>
      <c r="N145" s="8">
        <v>45905.619999999995</v>
      </c>
      <c r="O145" s="7">
        <v>0</v>
      </c>
      <c r="P145" s="7">
        <v>0</v>
      </c>
      <c r="Q145" s="7">
        <v>0</v>
      </c>
      <c r="R145" s="7">
        <v>0</v>
      </c>
      <c r="S145" s="101">
        <v>378999.53</v>
      </c>
      <c r="T145" s="9">
        <f>SUM(B145:S145)</f>
        <v>89095995.359999999</v>
      </c>
    </row>
    <row r="146" spans="1:20" ht="10.5" customHeight="1" x14ac:dyDescent="0.2">
      <c r="A146" s="81" t="s">
        <v>88</v>
      </c>
      <c r="B146" s="105">
        <v>25106337</v>
      </c>
      <c r="C146" s="9">
        <v>5056.5</v>
      </c>
      <c r="D146" s="3">
        <v>0</v>
      </c>
      <c r="E146" s="3">
        <v>0</v>
      </c>
      <c r="F146" s="9">
        <f>'[1]2013-2014 Occupancy Tax'!$D$194</f>
        <v>315000.65999999997</v>
      </c>
      <c r="G146" s="99">
        <v>5827814.8299999991</v>
      </c>
      <c r="H146" s="82"/>
      <c r="I146" s="100">
        <v>51686</v>
      </c>
      <c r="J146" s="80">
        <v>0</v>
      </c>
      <c r="K146" s="101">
        <v>21489.019999999997</v>
      </c>
      <c r="L146" s="101">
        <v>86594.04</v>
      </c>
      <c r="M146" s="8">
        <v>56774.259999999995</v>
      </c>
      <c r="N146" s="8">
        <v>14854.539999999999</v>
      </c>
      <c r="O146" s="7">
        <v>0</v>
      </c>
      <c r="P146" s="7">
        <v>0</v>
      </c>
      <c r="Q146" s="7">
        <v>0</v>
      </c>
      <c r="R146" s="7">
        <v>0</v>
      </c>
      <c r="S146" s="101">
        <v>224839.48000000004</v>
      </c>
      <c r="T146" s="9">
        <f>SUM(B146:S146)</f>
        <v>31710446.329999998</v>
      </c>
    </row>
    <row r="147" spans="1:20" ht="10.5" customHeight="1" x14ac:dyDescent="0.2">
      <c r="A147" s="81" t="s">
        <v>89</v>
      </c>
      <c r="B147" s="105">
        <v>47175654</v>
      </c>
      <c r="C147" s="9">
        <v>48183</v>
      </c>
      <c r="D147" s="3">
        <v>0</v>
      </c>
      <c r="E147" s="3">
        <v>0</v>
      </c>
      <c r="F147" s="3">
        <v>0</v>
      </c>
      <c r="G147" s="99">
        <v>19673176.289999992</v>
      </c>
      <c r="H147" s="82"/>
      <c r="I147" s="100">
        <v>127537</v>
      </c>
      <c r="J147" s="80">
        <v>0</v>
      </c>
      <c r="K147" s="101">
        <v>75281.23</v>
      </c>
      <c r="L147" s="7">
        <v>0</v>
      </c>
      <c r="M147" s="8">
        <v>165181.41</v>
      </c>
      <c r="N147" s="8">
        <v>43219.56</v>
      </c>
      <c r="O147" s="7">
        <v>0</v>
      </c>
      <c r="P147" s="7">
        <v>0</v>
      </c>
      <c r="Q147" s="7">
        <v>0</v>
      </c>
      <c r="R147" s="7">
        <v>0</v>
      </c>
      <c r="S147" s="101">
        <v>218449.93</v>
      </c>
      <c r="T147" s="9">
        <f>SUM(B147:S147)</f>
        <v>67526682.420000002</v>
      </c>
    </row>
    <row r="148" spans="1:20" ht="10.5" customHeight="1" x14ac:dyDescent="0.2">
      <c r="A148" s="81" t="s">
        <v>90</v>
      </c>
      <c r="B148" s="105">
        <v>48753988</v>
      </c>
      <c r="C148" s="9">
        <v>51389</v>
      </c>
      <c r="D148" s="3">
        <v>0</v>
      </c>
      <c r="E148" s="3">
        <v>0</v>
      </c>
      <c r="F148" s="9">
        <f>'[1]2013-2014 Occupancy Tax'!$D$201</f>
        <v>184719</v>
      </c>
      <c r="G148" s="99">
        <v>10914704.74</v>
      </c>
      <c r="H148" s="82"/>
      <c r="I148" s="100">
        <v>175613</v>
      </c>
      <c r="J148" s="80">
        <v>0</v>
      </c>
      <c r="K148" s="101">
        <v>42314.369999999995</v>
      </c>
      <c r="L148" s="101">
        <v>258031.12</v>
      </c>
      <c r="M148" s="8">
        <v>113762.96</v>
      </c>
      <c r="N148" s="8">
        <v>29765.149999999998</v>
      </c>
      <c r="O148" s="7">
        <v>0</v>
      </c>
      <c r="P148" s="7">
        <v>0</v>
      </c>
      <c r="Q148" s="7">
        <v>0</v>
      </c>
      <c r="R148" s="7">
        <v>0</v>
      </c>
      <c r="S148" s="101">
        <v>255086.37000000002</v>
      </c>
      <c r="T148" s="9">
        <f>SUM(B148:S148)</f>
        <v>60779373.709999993</v>
      </c>
    </row>
    <row r="149" spans="1:20" ht="10.5" customHeight="1" x14ac:dyDescent="0.2">
      <c r="A149" s="81" t="s">
        <v>91</v>
      </c>
      <c r="B149" s="105">
        <v>76554789</v>
      </c>
      <c r="C149" s="9">
        <v>84898.52</v>
      </c>
      <c r="D149" s="3">
        <v>0</v>
      </c>
      <c r="E149" s="3">
        <v>0</v>
      </c>
      <c r="F149" s="9">
        <f>'[1]2013-2014 Occupancy Tax'!$D$204</f>
        <v>341731.89</v>
      </c>
      <c r="G149" s="99">
        <v>18587061.82</v>
      </c>
      <c r="H149" s="82"/>
      <c r="I149" s="100">
        <v>319921</v>
      </c>
      <c r="J149" s="80">
        <v>0</v>
      </c>
      <c r="K149" s="101">
        <v>59768.33</v>
      </c>
      <c r="L149" s="101">
        <v>365457.87</v>
      </c>
      <c r="M149" s="8">
        <v>170536.36</v>
      </c>
      <c r="N149" s="8">
        <v>44626.86</v>
      </c>
      <c r="O149" s="7">
        <v>0</v>
      </c>
      <c r="P149" s="7">
        <v>0</v>
      </c>
      <c r="Q149" s="7">
        <v>0</v>
      </c>
      <c r="R149" s="7">
        <v>0</v>
      </c>
      <c r="S149" s="101">
        <v>418227.33</v>
      </c>
      <c r="T149" s="9">
        <f>SUM(B149:S149)</f>
        <v>96947018.979999989</v>
      </c>
    </row>
    <row r="150" spans="1:20" ht="10.5" customHeight="1" x14ac:dyDescent="0.2">
      <c r="A150" s="81"/>
      <c r="B150" s="105"/>
      <c r="C150" s="9"/>
      <c r="D150" s="3"/>
      <c r="E150" s="3"/>
      <c r="F150" s="9"/>
      <c r="G150" s="99"/>
      <c r="H150" s="82"/>
      <c r="I150" s="100"/>
      <c r="K150" s="101"/>
      <c r="L150" s="101"/>
      <c r="M150" s="8"/>
      <c r="N150" s="8"/>
      <c r="O150" s="7"/>
      <c r="P150" s="7"/>
      <c r="Q150" s="7"/>
      <c r="R150" s="7"/>
      <c r="S150" s="101"/>
      <c r="T150" s="9"/>
    </row>
    <row r="151" spans="1:20" ht="10.5" customHeight="1" x14ac:dyDescent="0.2">
      <c r="A151" s="81"/>
      <c r="B151" s="102"/>
      <c r="C151" s="9"/>
      <c r="D151" s="9"/>
      <c r="E151" s="9"/>
      <c r="F151" s="84"/>
      <c r="G151" s="103"/>
      <c r="H151" s="82"/>
      <c r="I151" s="100"/>
      <c r="J151" s="104"/>
      <c r="K151" s="103"/>
      <c r="L151" s="103"/>
      <c r="M151" s="103"/>
      <c r="N151" s="103"/>
      <c r="O151" s="103"/>
      <c r="P151" s="103"/>
      <c r="Q151" s="103"/>
      <c r="R151" s="103"/>
      <c r="S151" s="103"/>
      <c r="T151" s="27"/>
    </row>
    <row r="152" spans="1:20" ht="10.5" customHeight="1" x14ac:dyDescent="0.2">
      <c r="A152" s="81" t="s">
        <v>92</v>
      </c>
      <c r="B152" s="105">
        <v>37601315</v>
      </c>
      <c r="C152" s="9">
        <v>10675</v>
      </c>
      <c r="D152" s="3">
        <v>0</v>
      </c>
      <c r="E152" s="3">
        <v>0</v>
      </c>
      <c r="F152" s="9">
        <f>'[1]2013-2014 Occupancy Tax'!$D$206</f>
        <v>602627</v>
      </c>
      <c r="G152" s="99">
        <v>9950090.8499999996</v>
      </c>
      <c r="H152" s="82"/>
      <c r="I152" s="100">
        <v>171254</v>
      </c>
      <c r="J152" s="80">
        <v>0</v>
      </c>
      <c r="K152" s="101">
        <v>38111.86</v>
      </c>
      <c r="L152" s="7">
        <v>0</v>
      </c>
      <c r="M152" s="8">
        <v>83522.33</v>
      </c>
      <c r="N152" s="8">
        <v>21854.440000000002</v>
      </c>
      <c r="O152" s="7">
        <v>0</v>
      </c>
      <c r="P152" s="7">
        <v>0</v>
      </c>
      <c r="Q152" s="7">
        <v>0</v>
      </c>
      <c r="R152" s="7">
        <v>0</v>
      </c>
      <c r="S152" s="101">
        <v>42006.74</v>
      </c>
      <c r="T152" s="9">
        <f>SUM(B152:S152)</f>
        <v>48521457.219999999</v>
      </c>
    </row>
    <row r="153" spans="1:20" ht="10.5" customHeight="1" x14ac:dyDescent="0.2">
      <c r="A153" s="81" t="s">
        <v>93</v>
      </c>
      <c r="B153" s="105">
        <v>36145879</v>
      </c>
      <c r="C153" s="9">
        <v>23760</v>
      </c>
      <c r="D153" s="3">
        <v>0</v>
      </c>
      <c r="E153" s="3">
        <v>0</v>
      </c>
      <c r="F153" s="9">
        <f>'[1]2013-2014 Occupancy Tax'!$D$208</f>
        <v>62567</v>
      </c>
      <c r="G153" s="99">
        <v>9875128.8399999999</v>
      </c>
      <c r="H153" s="82"/>
      <c r="I153" s="100">
        <v>103678</v>
      </c>
      <c r="J153" s="80">
        <v>0</v>
      </c>
      <c r="K153" s="101">
        <v>40595.81</v>
      </c>
      <c r="L153" s="7">
        <v>0</v>
      </c>
      <c r="M153" s="8">
        <v>79094.41</v>
      </c>
      <c r="N153" s="8">
        <v>20697.84</v>
      </c>
      <c r="O153" s="7">
        <v>0</v>
      </c>
      <c r="P153" s="7">
        <v>0</v>
      </c>
      <c r="Q153" s="7">
        <v>0</v>
      </c>
      <c r="R153" s="7">
        <v>0</v>
      </c>
      <c r="S153" s="101">
        <v>53061.84</v>
      </c>
      <c r="T153" s="9">
        <f>SUM(B153:S153)</f>
        <v>46404462.74000001</v>
      </c>
    </row>
    <row r="154" spans="1:20" ht="10.5" customHeight="1" x14ac:dyDescent="0.2">
      <c r="A154" s="81" t="s">
        <v>94</v>
      </c>
      <c r="B154" s="105">
        <v>21822159</v>
      </c>
      <c r="C154" s="9">
        <v>11039</v>
      </c>
      <c r="D154" s="3">
        <v>0</v>
      </c>
      <c r="E154" s="3">
        <v>0</v>
      </c>
      <c r="F154" s="9">
        <f>'[1]2013-2014 Occupancy Tax'!$D$210</f>
        <v>338234</v>
      </c>
      <c r="G154" s="99">
        <v>5744706.8799999999</v>
      </c>
      <c r="H154" s="82"/>
      <c r="I154" s="100">
        <v>48542</v>
      </c>
      <c r="J154" s="80">
        <v>0</v>
      </c>
      <c r="K154" s="101">
        <v>14433.59</v>
      </c>
      <c r="L154" s="101">
        <v>88028.29</v>
      </c>
      <c r="M154" s="8">
        <v>44631.659999999996</v>
      </c>
      <c r="N154" s="8">
        <v>11678.12</v>
      </c>
      <c r="O154" s="7">
        <v>0</v>
      </c>
      <c r="P154" s="7">
        <v>0</v>
      </c>
      <c r="Q154" s="7">
        <v>0</v>
      </c>
      <c r="R154" s="7">
        <v>0</v>
      </c>
      <c r="S154" s="101">
        <v>61314.999999999993</v>
      </c>
      <c r="T154" s="9">
        <f>SUM(B154:S154)</f>
        <v>28184767.539999999</v>
      </c>
    </row>
    <row r="155" spans="1:20" ht="10.5" customHeight="1" x14ac:dyDescent="0.2">
      <c r="A155" s="81" t="s">
        <v>95</v>
      </c>
      <c r="B155" s="105">
        <v>29462997</v>
      </c>
      <c r="C155" s="9">
        <v>45486</v>
      </c>
      <c r="D155" s="3">
        <v>0</v>
      </c>
      <c r="E155" s="3">
        <v>0</v>
      </c>
      <c r="F155" s="9">
        <f>'[1]2013-2014 Occupancy Tax'!$D$212</f>
        <v>230931</v>
      </c>
      <c r="G155" s="99">
        <v>7595320.0900000017</v>
      </c>
      <c r="H155" s="82"/>
      <c r="I155" s="100">
        <v>144374</v>
      </c>
      <c r="J155" s="83">
        <v>30703.43</v>
      </c>
      <c r="K155" s="101">
        <v>24585.22</v>
      </c>
      <c r="L155" s="7">
        <v>0</v>
      </c>
      <c r="M155" s="8">
        <v>74605.549999999988</v>
      </c>
      <c r="N155" s="8">
        <v>19522.169999999998</v>
      </c>
      <c r="O155" s="7">
        <v>0</v>
      </c>
      <c r="P155" s="7">
        <v>0</v>
      </c>
      <c r="Q155" s="7">
        <v>0</v>
      </c>
      <c r="R155" s="7">
        <v>0</v>
      </c>
      <c r="S155" s="101">
        <v>155854.16</v>
      </c>
      <c r="T155" s="9">
        <f>SUM(B155:S155)</f>
        <v>37784378.619999997</v>
      </c>
    </row>
    <row r="156" spans="1:20" ht="10.5" customHeight="1" x14ac:dyDescent="0.2">
      <c r="A156" s="81" t="s">
        <v>96</v>
      </c>
      <c r="B156" s="105">
        <v>23495144</v>
      </c>
      <c r="C156" s="9">
        <v>5050</v>
      </c>
      <c r="D156" s="3">
        <v>0</v>
      </c>
      <c r="E156" s="3">
        <v>0</v>
      </c>
      <c r="F156" s="3">
        <v>0</v>
      </c>
      <c r="G156" s="99">
        <v>5736445.6100000003</v>
      </c>
      <c r="H156" s="82"/>
      <c r="I156" s="100">
        <v>89971</v>
      </c>
      <c r="J156" s="83">
        <v>1246807.02</v>
      </c>
      <c r="K156" s="101">
        <v>30389.480000000003</v>
      </c>
      <c r="L156" s="101">
        <v>184790.96</v>
      </c>
      <c r="M156" s="8">
        <v>57604.49</v>
      </c>
      <c r="N156" s="8">
        <v>15072.09</v>
      </c>
      <c r="O156" s="7">
        <v>0</v>
      </c>
      <c r="P156" s="7">
        <v>0</v>
      </c>
      <c r="Q156" s="7">
        <v>0</v>
      </c>
      <c r="R156" s="7">
        <v>0</v>
      </c>
      <c r="S156" s="101">
        <v>118085.18</v>
      </c>
      <c r="T156" s="9">
        <f>SUM(B156:S156)</f>
        <v>30979359.829999998</v>
      </c>
    </row>
    <row r="157" spans="1:20" ht="10.5" customHeight="1" x14ac:dyDescent="0.2">
      <c r="A157" s="81"/>
      <c r="B157" s="105"/>
      <c r="C157" s="9"/>
      <c r="D157" s="3"/>
      <c r="E157" s="3"/>
      <c r="F157" s="3"/>
      <c r="G157" s="99"/>
      <c r="H157" s="82"/>
      <c r="I157" s="100"/>
      <c r="J157" s="83"/>
      <c r="K157" s="101"/>
      <c r="L157" s="101"/>
      <c r="M157" s="8"/>
      <c r="N157" s="8"/>
      <c r="O157" s="7"/>
      <c r="P157" s="7"/>
      <c r="Q157" s="7"/>
      <c r="R157" s="7"/>
      <c r="S157" s="101"/>
      <c r="T157" s="9"/>
    </row>
    <row r="158" spans="1:20" ht="10.5" customHeight="1" x14ac:dyDescent="0.2">
      <c r="A158" s="81"/>
      <c r="B158" s="102"/>
      <c r="C158" s="9"/>
      <c r="D158" s="9"/>
      <c r="E158" s="9"/>
      <c r="F158" s="84"/>
      <c r="G158" s="103"/>
      <c r="H158" s="82"/>
      <c r="I158" s="100"/>
      <c r="J158" s="104"/>
      <c r="K158" s="103"/>
      <c r="L158" s="103"/>
      <c r="M158" s="103"/>
      <c r="N158" s="103"/>
      <c r="O158" s="103"/>
      <c r="P158" s="103"/>
      <c r="Q158" s="103"/>
      <c r="R158" s="103"/>
      <c r="S158" s="103"/>
      <c r="T158" s="27"/>
    </row>
    <row r="159" spans="1:20" ht="10.5" customHeight="1" x14ac:dyDescent="0.2">
      <c r="A159" s="81" t="s">
        <v>97</v>
      </c>
      <c r="B159" s="105">
        <v>31483335</v>
      </c>
      <c r="C159" s="9">
        <v>35624.6</v>
      </c>
      <c r="D159" s="3">
        <v>0</v>
      </c>
      <c r="E159" s="3">
        <v>0</v>
      </c>
      <c r="F159" s="9">
        <f>'[1]2013-2014 Occupancy Tax'!$D$216</f>
        <v>81573.66</v>
      </c>
      <c r="G159" s="99">
        <v>16274033.349999998</v>
      </c>
      <c r="H159" s="82"/>
      <c r="I159" s="100">
        <v>147935</v>
      </c>
      <c r="J159" s="80">
        <v>0</v>
      </c>
      <c r="K159" s="101">
        <v>43741.849999999991</v>
      </c>
      <c r="L159" s="101">
        <v>266017.28000000003</v>
      </c>
      <c r="M159" s="8">
        <v>90393.65</v>
      </c>
      <c r="N159" s="8">
        <v>23651.57</v>
      </c>
      <c r="O159" s="7">
        <v>0</v>
      </c>
      <c r="P159" s="7">
        <v>0</v>
      </c>
      <c r="Q159" s="7">
        <v>0</v>
      </c>
      <c r="R159" s="7">
        <v>0</v>
      </c>
      <c r="S159" s="101">
        <v>234362.95</v>
      </c>
      <c r="T159" s="9">
        <f>SUM(B159:S159)</f>
        <v>48680668.910000004</v>
      </c>
    </row>
    <row r="160" spans="1:20" ht="10.5" customHeight="1" x14ac:dyDescent="0.2">
      <c r="A160" s="81" t="s">
        <v>98</v>
      </c>
      <c r="B160" s="105">
        <v>5769166</v>
      </c>
      <c r="C160" s="9">
        <v>8100</v>
      </c>
      <c r="D160" s="3">
        <v>0</v>
      </c>
      <c r="E160" s="3">
        <v>0</v>
      </c>
      <c r="F160" s="9">
        <f>'[1]2013-2014 Occupancy Tax'!$D$221</f>
        <v>569571</v>
      </c>
      <c r="G160" s="99">
        <v>2555324.37</v>
      </c>
      <c r="H160" s="82"/>
      <c r="I160" s="100">
        <v>40752</v>
      </c>
      <c r="J160" s="83">
        <v>673406.29</v>
      </c>
      <c r="K160" s="101">
        <v>10197.77</v>
      </c>
      <c r="L160" s="7">
        <v>0</v>
      </c>
      <c r="M160" s="8">
        <v>17896.310000000001</v>
      </c>
      <c r="N160" s="8">
        <v>4683.9500000000007</v>
      </c>
      <c r="O160" s="7">
        <v>0</v>
      </c>
      <c r="P160" s="7">
        <v>0</v>
      </c>
      <c r="Q160" s="7">
        <v>0</v>
      </c>
      <c r="R160" s="7">
        <v>0</v>
      </c>
      <c r="S160" s="101">
        <v>36522.840000000004</v>
      </c>
      <c r="T160" s="9">
        <f>SUM(B160:S160)</f>
        <v>9685620.5299999993</v>
      </c>
    </row>
    <row r="161" spans="1:20" ht="10.5" customHeight="1" x14ac:dyDescent="0.2">
      <c r="A161" s="81" t="s">
        <v>99</v>
      </c>
      <c r="B161" s="105">
        <v>27410560</v>
      </c>
      <c r="C161" s="9">
        <v>12181</v>
      </c>
      <c r="D161" s="3">
        <v>0</v>
      </c>
      <c r="E161" s="3">
        <v>0</v>
      </c>
      <c r="F161" s="3">
        <v>0</v>
      </c>
      <c r="G161" s="99">
        <v>6249365.419999999</v>
      </c>
      <c r="H161" s="82"/>
      <c r="I161" s="100">
        <v>249848</v>
      </c>
      <c r="J161" s="83">
        <v>825180.62000000011</v>
      </c>
      <c r="K161" s="101">
        <v>19401.27</v>
      </c>
      <c r="L161" s="101">
        <v>47907.91</v>
      </c>
      <c r="M161" s="8">
        <v>40876.01</v>
      </c>
      <c r="N161" s="8">
        <v>10696.3</v>
      </c>
      <c r="O161" s="7">
        <v>0</v>
      </c>
      <c r="P161" s="7">
        <v>0</v>
      </c>
      <c r="Q161" s="7">
        <v>0</v>
      </c>
      <c r="R161" s="7">
        <v>0</v>
      </c>
      <c r="S161" s="101">
        <v>114894.83000000002</v>
      </c>
      <c r="T161" s="9">
        <f>SUM(B161:S161)</f>
        <v>34980911.359999992</v>
      </c>
    </row>
    <row r="162" spans="1:20" ht="10.5" customHeight="1" x14ac:dyDescent="0.2">
      <c r="A162" s="81" t="s">
        <v>100</v>
      </c>
      <c r="B162" s="105">
        <v>3418915</v>
      </c>
      <c r="C162" s="9">
        <v>880</v>
      </c>
      <c r="D162" s="3">
        <v>0</v>
      </c>
      <c r="E162" s="3">
        <v>0</v>
      </c>
      <c r="F162" s="9">
        <f>'[1]2013-2014 Occupancy Tax'!$D$223</f>
        <v>4193</v>
      </c>
      <c r="G162" s="99">
        <v>589139.18000000017</v>
      </c>
      <c r="H162" s="82"/>
      <c r="I162" s="100">
        <v>9606</v>
      </c>
      <c r="J162" s="83">
        <v>371736.20999999996</v>
      </c>
      <c r="K162" s="101">
        <v>2584.3000000000002</v>
      </c>
      <c r="L162" s="101">
        <v>15772.31</v>
      </c>
      <c r="M162" s="8">
        <v>5112.76</v>
      </c>
      <c r="N162" s="8">
        <v>1337.65</v>
      </c>
      <c r="O162" s="7">
        <v>0</v>
      </c>
      <c r="P162" s="7">
        <v>0</v>
      </c>
      <c r="Q162" s="7">
        <v>0</v>
      </c>
      <c r="R162" s="7">
        <v>0</v>
      </c>
      <c r="S162" s="101">
        <v>598.68000000000006</v>
      </c>
      <c r="T162" s="9">
        <f>SUM(B162:S162)</f>
        <v>4419875.09</v>
      </c>
    </row>
    <row r="163" spans="1:20" ht="10.5" customHeight="1" x14ac:dyDescent="0.2">
      <c r="A163" s="81" t="s">
        <v>101</v>
      </c>
      <c r="B163" s="105">
        <v>186667957</v>
      </c>
      <c r="C163" s="9">
        <v>52387.5</v>
      </c>
      <c r="D163" s="3">
        <v>0</v>
      </c>
      <c r="E163" s="3">
        <v>0</v>
      </c>
      <c r="F163" s="3">
        <v>0</v>
      </c>
      <c r="G163" s="99">
        <v>32173668.870000001</v>
      </c>
      <c r="H163" s="82"/>
      <c r="I163" s="100">
        <v>1754899</v>
      </c>
      <c r="J163" s="83">
        <v>5534319.5</v>
      </c>
      <c r="K163" s="101">
        <v>53548.520000000004</v>
      </c>
      <c r="L163" s="7">
        <v>0</v>
      </c>
      <c r="M163" s="8">
        <v>259236.08000000002</v>
      </c>
      <c r="N163" s="8">
        <v>67853.16</v>
      </c>
      <c r="O163" s="7">
        <v>0</v>
      </c>
      <c r="P163" s="7">
        <v>0</v>
      </c>
      <c r="Q163" s="7">
        <v>0</v>
      </c>
      <c r="R163" s="7">
        <v>0</v>
      </c>
      <c r="S163" s="101">
        <v>518771.19</v>
      </c>
      <c r="T163" s="9">
        <f>SUM(B163:S163)</f>
        <v>227082640.82000002</v>
      </c>
    </row>
    <row r="164" spans="1:20" ht="10.5" customHeight="1" x14ac:dyDescent="0.2">
      <c r="A164" s="81"/>
      <c r="B164" s="105"/>
      <c r="C164" s="9"/>
      <c r="D164" s="3"/>
      <c r="E164" s="3"/>
      <c r="F164" s="3"/>
      <c r="G164" s="99"/>
      <c r="H164" s="82"/>
      <c r="I164" s="100"/>
      <c r="J164" s="83"/>
      <c r="K164" s="101"/>
      <c r="M164" s="8"/>
      <c r="N164" s="8"/>
      <c r="O164" s="7"/>
      <c r="P164" s="7"/>
      <c r="Q164" s="7"/>
      <c r="R164" s="7"/>
      <c r="S164" s="101"/>
      <c r="T164" s="9"/>
    </row>
    <row r="165" spans="1:20" ht="10.5" customHeight="1" x14ac:dyDescent="0.2">
      <c r="A165" s="81"/>
      <c r="B165" s="102"/>
      <c r="C165" s="9"/>
      <c r="D165" s="9"/>
      <c r="E165" s="9"/>
      <c r="F165" s="9"/>
      <c r="G165" s="103"/>
      <c r="H165" s="82"/>
      <c r="I165" s="100"/>
      <c r="J165" s="104"/>
      <c r="K165" s="103"/>
      <c r="L165" s="103"/>
      <c r="M165" s="103"/>
      <c r="N165" s="103"/>
      <c r="O165" s="103"/>
      <c r="P165" s="103"/>
      <c r="Q165" s="103"/>
      <c r="R165" s="103"/>
      <c r="S165" s="103"/>
      <c r="T165" s="27"/>
    </row>
    <row r="166" spans="1:20" ht="10.5" customHeight="1" x14ac:dyDescent="0.2">
      <c r="A166" s="81" t="s">
        <v>102</v>
      </c>
      <c r="B166" s="105">
        <v>22526603</v>
      </c>
      <c r="C166" s="9">
        <v>20006.419999999998</v>
      </c>
      <c r="D166" s="3">
        <v>0</v>
      </c>
      <c r="E166" s="3">
        <v>0</v>
      </c>
      <c r="F166" s="9">
        <f>'[1]2013-2014 Occupancy Tax'!$D$227</f>
        <v>345507.9</v>
      </c>
      <c r="G166" s="99">
        <v>7524998.459999999</v>
      </c>
      <c r="H166" s="82"/>
      <c r="I166" s="100">
        <v>68692</v>
      </c>
      <c r="J166" s="80">
        <v>0</v>
      </c>
      <c r="K166" s="101">
        <v>22871.14</v>
      </c>
      <c r="L166" s="101">
        <v>139380.12</v>
      </c>
      <c r="M166" s="8">
        <v>55601.170000000006</v>
      </c>
      <c r="N166" s="8">
        <v>14546.95</v>
      </c>
      <c r="O166" s="7">
        <v>0</v>
      </c>
      <c r="P166" s="7">
        <v>0</v>
      </c>
      <c r="Q166" s="7">
        <v>0</v>
      </c>
      <c r="R166" s="7">
        <v>0</v>
      </c>
      <c r="S166" s="101">
        <v>137086.88</v>
      </c>
      <c r="T166" s="9">
        <f>SUM(B166:S166)</f>
        <v>30855294.040000003</v>
      </c>
    </row>
    <row r="167" spans="1:20" ht="10.5" customHeight="1" x14ac:dyDescent="0.2">
      <c r="A167" s="81" t="s">
        <v>103</v>
      </c>
      <c r="B167" s="105">
        <v>737309147</v>
      </c>
      <c r="C167" s="9">
        <v>457461</v>
      </c>
      <c r="D167" s="3">
        <v>0</v>
      </c>
      <c r="E167" s="9">
        <v>22026888</v>
      </c>
      <c r="F167" s="9">
        <f>'[1]2013-2014 Occupancy Tax'!$D$229</f>
        <v>19213443</v>
      </c>
      <c r="G167" s="99">
        <v>141108205.10000002</v>
      </c>
      <c r="H167" s="82"/>
      <c r="I167" s="100">
        <v>11364410</v>
      </c>
      <c r="J167" s="83">
        <v>14045364.84</v>
      </c>
      <c r="K167" s="101">
        <v>156800.97</v>
      </c>
      <c r="L167" s="101">
        <v>964448.02</v>
      </c>
      <c r="M167" s="8">
        <v>1181238.2399999998</v>
      </c>
      <c r="N167" s="8">
        <v>309194.63</v>
      </c>
      <c r="O167" s="7">
        <v>0</v>
      </c>
      <c r="P167" s="7">
        <v>0</v>
      </c>
      <c r="Q167" s="7">
        <v>0</v>
      </c>
      <c r="R167" s="7">
        <v>0</v>
      </c>
      <c r="S167" s="101">
        <v>1757748.23</v>
      </c>
      <c r="T167" s="9">
        <f>SUM(B167:S167)</f>
        <v>949894349.03000009</v>
      </c>
    </row>
    <row r="168" spans="1:20" ht="10.5" customHeight="1" x14ac:dyDescent="0.2">
      <c r="A168" s="81" t="s">
        <v>104</v>
      </c>
      <c r="B168" s="105">
        <v>17068458</v>
      </c>
      <c r="C168" s="9">
        <v>4970</v>
      </c>
      <c r="D168" s="3">
        <v>0</v>
      </c>
      <c r="E168" s="3">
        <v>0</v>
      </c>
      <c r="F168" s="3">
        <v>0</v>
      </c>
      <c r="G168" s="99">
        <v>2336909.7600000002</v>
      </c>
      <c r="H168" s="82"/>
      <c r="I168" s="100">
        <v>68096</v>
      </c>
      <c r="J168" s="80">
        <v>0</v>
      </c>
      <c r="K168" s="101">
        <v>14387.81</v>
      </c>
      <c r="L168" s="101">
        <v>87703.97</v>
      </c>
      <c r="M168" s="8">
        <v>25262.25</v>
      </c>
      <c r="N168" s="8">
        <v>6608.9899999999989</v>
      </c>
      <c r="O168" s="7">
        <v>0</v>
      </c>
      <c r="P168" s="7">
        <v>0</v>
      </c>
      <c r="Q168" s="7">
        <v>0</v>
      </c>
      <c r="R168" s="7">
        <v>0</v>
      </c>
      <c r="S168" s="101">
        <v>13545.6</v>
      </c>
      <c r="T168" s="9">
        <f>SUM(B168:S168)</f>
        <v>19625942.379999999</v>
      </c>
    </row>
    <row r="169" spans="1:20" ht="10.5" customHeight="1" x14ac:dyDescent="0.2">
      <c r="A169" s="81" t="s">
        <v>105</v>
      </c>
      <c r="B169" s="105">
        <v>6999661</v>
      </c>
      <c r="C169" s="9">
        <v>53641.84</v>
      </c>
      <c r="D169" s="3">
        <v>0</v>
      </c>
      <c r="E169" s="3">
        <v>0</v>
      </c>
      <c r="F169" s="9">
        <f>'[1]2013-2014 Occupancy Tax'!$D$231</f>
        <v>119304.9</v>
      </c>
      <c r="G169" s="99">
        <v>1872783.31</v>
      </c>
      <c r="H169" s="82"/>
      <c r="I169" s="100">
        <v>32525</v>
      </c>
      <c r="J169" s="83">
        <v>113091.94999999998</v>
      </c>
      <c r="K169" s="101">
        <v>6399.05</v>
      </c>
      <c r="L169" s="101">
        <v>39051.620000000003</v>
      </c>
      <c r="M169" s="8">
        <v>15814.370000000003</v>
      </c>
      <c r="N169" s="8">
        <v>4137.7400000000007</v>
      </c>
      <c r="O169" s="7">
        <v>0</v>
      </c>
      <c r="P169" s="7">
        <v>0</v>
      </c>
      <c r="Q169" s="7">
        <v>0</v>
      </c>
      <c r="R169" s="7">
        <v>0</v>
      </c>
      <c r="S169" s="101">
        <v>15255.630000000001</v>
      </c>
      <c r="T169" s="9">
        <f>SUM(B169:S169)</f>
        <v>9271666.4100000001</v>
      </c>
    </row>
    <row r="170" spans="1:20" ht="10.5" customHeight="1" x14ac:dyDescent="0.2">
      <c r="A170" s="81" t="s">
        <v>106</v>
      </c>
      <c r="B170" s="105">
        <v>27557854</v>
      </c>
      <c r="C170" s="9">
        <v>13510</v>
      </c>
      <c r="D170" s="3">
        <v>0</v>
      </c>
      <c r="E170" s="3">
        <v>0</v>
      </c>
      <c r="F170" s="9">
        <f>'[1]2013-2014 Occupancy Tax'!$D$233</f>
        <v>1001734.57</v>
      </c>
      <c r="G170" s="99">
        <v>10733454.739999998</v>
      </c>
      <c r="H170" s="82"/>
      <c r="I170" s="100">
        <v>382475</v>
      </c>
      <c r="J170" s="83">
        <v>1638730.94</v>
      </c>
      <c r="K170" s="101">
        <v>25538.15</v>
      </c>
      <c r="L170" s="7">
        <v>0</v>
      </c>
      <c r="M170" s="8">
        <v>64774.039999999994</v>
      </c>
      <c r="N170" s="8">
        <v>16950.669999999998</v>
      </c>
      <c r="O170" s="7">
        <v>0</v>
      </c>
      <c r="P170" s="7">
        <v>0</v>
      </c>
      <c r="Q170" s="7">
        <v>0</v>
      </c>
      <c r="R170" s="7">
        <v>0</v>
      </c>
      <c r="S170" s="101">
        <v>345036.06999999995</v>
      </c>
      <c r="T170" s="9">
        <f>SUM(B170:S170)</f>
        <v>41780058.18</v>
      </c>
    </row>
    <row r="171" spans="1:20" ht="10.5" customHeight="1" x14ac:dyDescent="0.2">
      <c r="A171" s="81"/>
      <c r="B171" s="105"/>
      <c r="C171" s="9"/>
      <c r="D171" s="3"/>
      <c r="E171" s="3"/>
      <c r="F171" s="9"/>
      <c r="G171" s="99"/>
      <c r="H171" s="82"/>
      <c r="I171" s="100"/>
      <c r="J171" s="83"/>
      <c r="K171" s="101"/>
      <c r="M171" s="8"/>
      <c r="N171" s="8"/>
      <c r="O171" s="7"/>
      <c r="P171" s="7"/>
      <c r="Q171" s="7"/>
      <c r="R171" s="7"/>
      <c r="S171" s="101"/>
      <c r="T171" s="9"/>
    </row>
    <row r="172" spans="1:20" ht="10.5" customHeight="1" x14ac:dyDescent="0.2">
      <c r="A172" s="98"/>
      <c r="B172" s="102"/>
      <c r="C172" s="9"/>
      <c r="D172" s="9"/>
      <c r="E172" s="9"/>
      <c r="F172" s="84"/>
      <c r="G172" s="103"/>
      <c r="H172" s="82"/>
      <c r="I172" s="100"/>
      <c r="J172" s="104"/>
      <c r="K172" s="106"/>
      <c r="L172" s="106"/>
      <c r="M172" s="106"/>
      <c r="N172" s="106"/>
      <c r="O172" s="106"/>
      <c r="P172" s="106"/>
      <c r="Q172" s="106"/>
      <c r="R172" s="106"/>
      <c r="S172" s="106"/>
      <c r="T172" s="27"/>
    </row>
    <row r="173" spans="1:20" ht="10.5" customHeight="1" x14ac:dyDescent="0.2">
      <c r="A173" s="81" t="s">
        <v>107</v>
      </c>
      <c r="B173" s="9">
        <v>52854280</v>
      </c>
      <c r="C173" s="9">
        <v>37721.5</v>
      </c>
      <c r="D173" s="3">
        <v>0</v>
      </c>
      <c r="E173" s="3">
        <v>0</v>
      </c>
      <c r="F173" s="3">
        <v>0</v>
      </c>
      <c r="G173" s="99">
        <v>18281442.820000008</v>
      </c>
      <c r="H173" s="82"/>
      <c r="I173" s="100">
        <v>270459</v>
      </c>
      <c r="J173" s="80">
        <v>0</v>
      </c>
      <c r="K173" s="101">
        <v>63688.84</v>
      </c>
      <c r="L173" s="101">
        <v>132655.17000000001</v>
      </c>
      <c r="M173" s="8">
        <v>153735.31</v>
      </c>
      <c r="N173" s="8">
        <v>40232.160000000003</v>
      </c>
      <c r="O173" s="7">
        <v>0</v>
      </c>
      <c r="P173" s="7">
        <v>0</v>
      </c>
      <c r="Q173" s="7">
        <v>0</v>
      </c>
      <c r="R173" s="7">
        <v>0</v>
      </c>
      <c r="S173" s="101">
        <v>534732.5</v>
      </c>
      <c r="T173" s="9">
        <f>SUM(B173:S173)</f>
        <v>72368947.300000012</v>
      </c>
    </row>
    <row r="174" spans="1:20" ht="10.5" customHeight="1" x14ac:dyDescent="0.2">
      <c r="A174" s="81" t="s">
        <v>108</v>
      </c>
      <c r="B174" s="9">
        <v>37252921</v>
      </c>
      <c r="C174" s="9">
        <v>10718.75</v>
      </c>
      <c r="D174" s="3">
        <v>0</v>
      </c>
      <c r="E174" s="3">
        <v>0</v>
      </c>
      <c r="F174" s="3">
        <v>0</v>
      </c>
      <c r="G174" s="99">
        <v>12847006.76</v>
      </c>
      <c r="H174" s="82"/>
      <c r="I174" s="100">
        <v>144579</v>
      </c>
      <c r="J174" s="80">
        <v>0</v>
      </c>
      <c r="K174" s="101">
        <v>47839.49</v>
      </c>
      <c r="L174" s="101">
        <v>291243.48</v>
      </c>
      <c r="M174" s="8">
        <v>85810.2</v>
      </c>
      <c r="N174" s="8">
        <v>22454.880000000001</v>
      </c>
      <c r="O174" s="7">
        <v>0</v>
      </c>
      <c r="P174" s="7">
        <v>0</v>
      </c>
      <c r="Q174" s="7">
        <v>0</v>
      </c>
      <c r="R174" s="7">
        <v>0</v>
      </c>
      <c r="S174" s="101">
        <v>254014.32</v>
      </c>
      <c r="T174" s="9">
        <f>SUM(B174:S174)</f>
        <v>50956587.880000003</v>
      </c>
    </row>
    <row r="175" spans="1:20" ht="10.5" customHeight="1" x14ac:dyDescent="0.2">
      <c r="A175" s="81" t="s">
        <v>109</v>
      </c>
      <c r="B175" s="9">
        <v>49572481</v>
      </c>
      <c r="C175" s="9">
        <v>24242.26</v>
      </c>
      <c r="D175" s="3">
        <v>0</v>
      </c>
      <c r="E175" s="3">
        <v>0</v>
      </c>
      <c r="F175" s="9">
        <f>'[1]2013-2014 Occupancy Tax'!$D$243</f>
        <v>498821</v>
      </c>
      <c r="G175" s="99">
        <v>12343144.949999999</v>
      </c>
      <c r="H175" s="82"/>
      <c r="I175" s="100">
        <v>183507</v>
      </c>
      <c r="J175" s="80">
        <v>0</v>
      </c>
      <c r="K175" s="101">
        <v>20993.1</v>
      </c>
      <c r="L175" s="101">
        <v>128153.02</v>
      </c>
      <c r="M175" s="8">
        <v>100370.1</v>
      </c>
      <c r="N175" s="8">
        <v>26261.079999999998</v>
      </c>
      <c r="O175" s="7">
        <v>0</v>
      </c>
      <c r="P175" s="7">
        <v>0</v>
      </c>
      <c r="Q175" s="7">
        <v>0</v>
      </c>
      <c r="R175" s="7">
        <v>0</v>
      </c>
      <c r="S175" s="101">
        <v>75588.960000000006</v>
      </c>
      <c r="T175" s="9">
        <f>SUM(B175:S175)</f>
        <v>62973562.469999999</v>
      </c>
    </row>
    <row r="176" spans="1:20" ht="10.5" customHeight="1" x14ac:dyDescent="0.2">
      <c r="A176" s="81" t="s">
        <v>110</v>
      </c>
      <c r="B176" s="9">
        <v>18982991</v>
      </c>
      <c r="C176" s="9">
        <v>16440</v>
      </c>
      <c r="D176" s="3">
        <v>0</v>
      </c>
      <c r="E176" s="3">
        <v>0</v>
      </c>
      <c r="F176" s="9">
        <f>'[1]2013-2014 Occupancy Tax'!$D$245</f>
        <v>33086</v>
      </c>
      <c r="G176" s="99">
        <v>5307719.5000000009</v>
      </c>
      <c r="H176" s="82"/>
      <c r="I176" s="100">
        <v>63840</v>
      </c>
      <c r="J176" s="83">
        <v>760321.73</v>
      </c>
      <c r="K176" s="101">
        <v>24256.09</v>
      </c>
      <c r="L176" s="101">
        <v>89703.02</v>
      </c>
      <c r="M176" s="8">
        <v>46952.06</v>
      </c>
      <c r="N176" s="8">
        <v>12285.740000000002</v>
      </c>
      <c r="O176" s="7">
        <v>0</v>
      </c>
      <c r="P176" s="7">
        <v>0</v>
      </c>
      <c r="Q176" s="7">
        <v>0</v>
      </c>
      <c r="R176" s="7">
        <v>0</v>
      </c>
      <c r="S176" s="101">
        <v>87100.09</v>
      </c>
      <c r="T176" s="9">
        <f>SUM(B176:S176)</f>
        <v>25424695.229999997</v>
      </c>
    </row>
    <row r="177" spans="1:20" ht="10.5" customHeight="1" x14ac:dyDescent="0.2">
      <c r="A177" s="107" t="s">
        <v>111</v>
      </c>
      <c r="B177" s="9">
        <v>12840959</v>
      </c>
      <c r="C177" s="108">
        <v>0</v>
      </c>
      <c r="D177" s="3">
        <v>0</v>
      </c>
      <c r="E177" s="3">
        <v>0</v>
      </c>
      <c r="F177" s="9">
        <f>'[1]2013-2014 Occupancy Tax'!$D$248</f>
        <v>54695.31</v>
      </c>
      <c r="G177" s="109">
        <v>2829587.4299999997</v>
      </c>
      <c r="H177" s="110"/>
      <c r="I177" s="111">
        <v>69275</v>
      </c>
      <c r="J177" s="83">
        <v>364664.42</v>
      </c>
      <c r="K177" s="112">
        <v>12628.55</v>
      </c>
      <c r="L177" s="7">
        <v>0</v>
      </c>
      <c r="M177" s="113">
        <v>22036.670000000002</v>
      </c>
      <c r="N177" s="113">
        <v>5766.7200000000012</v>
      </c>
      <c r="O177" s="7">
        <v>0</v>
      </c>
      <c r="P177" s="7">
        <v>0</v>
      </c>
      <c r="Q177" s="7">
        <v>0</v>
      </c>
      <c r="R177" s="7">
        <v>0</v>
      </c>
      <c r="S177" s="114">
        <v>76181.26999999999</v>
      </c>
      <c r="T177" s="9">
        <f>SUM(B177:S177)</f>
        <v>16275794.370000001</v>
      </c>
    </row>
    <row r="178" spans="1:20" ht="7.5" customHeight="1" x14ac:dyDescent="0.2">
      <c r="A178" s="115"/>
      <c r="B178" s="116"/>
      <c r="C178" s="117"/>
      <c r="D178" s="118"/>
      <c r="E178" s="119"/>
      <c r="F178" s="120"/>
      <c r="G178" s="121"/>
      <c r="H178" s="122"/>
      <c r="I178" s="117"/>
      <c r="J178" s="123"/>
      <c r="K178" s="117"/>
      <c r="L178" s="118"/>
      <c r="M178" s="118"/>
      <c r="N178" s="117"/>
      <c r="O178" s="124"/>
      <c r="P178" s="124"/>
      <c r="Q178" s="124"/>
      <c r="R178" s="124"/>
      <c r="S178" s="124"/>
      <c r="T178" s="125"/>
    </row>
    <row r="179" spans="1:20" ht="10.5" customHeight="1" x14ac:dyDescent="0.2">
      <c r="A179" s="81" t="s">
        <v>112</v>
      </c>
      <c r="B179" s="21">
        <f t="shared" ref="B179:F179" si="0">SUM(B9:B177)</f>
        <v>6587822101</v>
      </c>
      <c r="C179" s="21">
        <f>SUM(C9:C177)</f>
        <v>10166242.359999999</v>
      </c>
      <c r="D179" s="21">
        <f t="shared" si="0"/>
        <v>9314265.6600000001</v>
      </c>
      <c r="E179" s="21">
        <f t="shared" si="0"/>
        <v>56369251.519999996</v>
      </c>
      <c r="F179" s="21">
        <f t="shared" si="0"/>
        <v>169749124.49999997</v>
      </c>
      <c r="G179" s="126">
        <f>SUM(G9:G177)</f>
        <v>1664025002.0599995</v>
      </c>
      <c r="H179" s="82"/>
      <c r="I179" s="126">
        <f t="shared" ref="I179:R179" si="1">SUM(I9:I177)</f>
        <v>58695965.089999996</v>
      </c>
      <c r="J179" s="104">
        <f t="shared" si="1"/>
        <v>76009820.710000008</v>
      </c>
      <c r="K179" s="126">
        <f t="shared" si="1"/>
        <v>3408276.2099999995</v>
      </c>
      <c r="L179" s="126">
        <f t="shared" si="1"/>
        <v>13845823.209999995</v>
      </c>
      <c r="M179" s="126">
        <f t="shared" si="1"/>
        <v>12107977.779999999</v>
      </c>
      <c r="N179" s="126">
        <f t="shared" si="1"/>
        <v>3168811.8700000006</v>
      </c>
      <c r="O179" s="126">
        <f t="shared" si="1"/>
        <v>71224</v>
      </c>
      <c r="P179" s="126">
        <f t="shared" si="1"/>
        <v>466276.66000000003</v>
      </c>
      <c r="Q179" s="126">
        <f t="shared" si="1"/>
        <v>2355.42</v>
      </c>
      <c r="R179" s="126">
        <f t="shared" si="1"/>
        <v>112212.62000000008</v>
      </c>
      <c r="S179" s="126">
        <f>SUM(S9:S177)</f>
        <v>24575137.869999994</v>
      </c>
      <c r="T179" s="21">
        <f>SUM(T9:T177)</f>
        <v>8689909868.5399952</v>
      </c>
    </row>
    <row r="180" spans="1:20" ht="7.5" customHeight="1" thickBot="1" x14ac:dyDescent="0.25">
      <c r="A180" s="127"/>
      <c r="B180" s="128"/>
      <c r="C180" s="129"/>
      <c r="D180" s="129"/>
      <c r="E180" s="130"/>
      <c r="F180" s="129"/>
      <c r="G180" s="128"/>
      <c r="H180" s="128"/>
      <c r="I180" s="129"/>
      <c r="J180" s="131"/>
      <c r="K180" s="129"/>
      <c r="L180" s="129"/>
      <c r="M180" s="129"/>
      <c r="N180" s="129"/>
      <c r="O180" s="128"/>
      <c r="P180" s="128"/>
      <c r="Q180" s="128"/>
      <c r="R180" s="128"/>
      <c r="S180" s="128"/>
      <c r="T180" s="132"/>
    </row>
    <row r="181" spans="1:20" s="133" customFormat="1" ht="12.75" customHeight="1" thickTop="1" x14ac:dyDescent="0.2">
      <c r="A181" s="1" t="s">
        <v>167</v>
      </c>
      <c r="B181" s="16"/>
      <c r="C181" s="13"/>
      <c r="D181" s="13"/>
      <c r="E181" s="13"/>
      <c r="F181" s="13"/>
      <c r="G181" s="17"/>
      <c r="H181" s="2"/>
      <c r="I181" s="13"/>
      <c r="J181" s="14"/>
      <c r="K181" s="13"/>
      <c r="L181" s="13"/>
      <c r="M181" s="13"/>
      <c r="N181" s="13"/>
      <c r="O181" s="2"/>
      <c r="P181" s="2"/>
      <c r="Q181" s="2"/>
      <c r="R181" s="2"/>
      <c r="S181" s="2"/>
      <c r="T181" s="5"/>
    </row>
    <row r="182" spans="1:20" s="133" customFormat="1" ht="12.75" customHeight="1" x14ac:dyDescent="0.2">
      <c r="A182" s="1" t="s">
        <v>165</v>
      </c>
      <c r="B182" s="16"/>
      <c r="C182" s="13"/>
      <c r="D182" s="13"/>
      <c r="E182" s="13"/>
      <c r="F182" s="13"/>
      <c r="G182" s="17"/>
      <c r="H182" s="2"/>
      <c r="I182" s="13"/>
      <c r="J182" s="14"/>
      <c r="K182" s="13"/>
      <c r="L182" s="13"/>
      <c r="M182" s="13"/>
      <c r="N182" s="13"/>
      <c r="O182" s="2"/>
      <c r="P182" s="2"/>
      <c r="Q182" s="2"/>
      <c r="R182" s="2"/>
      <c r="S182" s="2"/>
      <c r="T182" s="5"/>
    </row>
    <row r="183" spans="1:20" s="133" customFormat="1" ht="12.75" customHeight="1" x14ac:dyDescent="0.2">
      <c r="A183" s="1" t="s">
        <v>186</v>
      </c>
      <c r="B183" s="16"/>
      <c r="C183" s="13"/>
      <c r="D183" s="13"/>
      <c r="E183" s="13"/>
      <c r="F183" s="13"/>
      <c r="G183" s="17"/>
      <c r="H183" s="2"/>
      <c r="I183" s="13"/>
      <c r="J183" s="14"/>
      <c r="K183" s="13"/>
      <c r="L183" s="13"/>
      <c r="M183" s="13"/>
      <c r="N183" s="13"/>
      <c r="O183" s="2"/>
      <c r="P183" s="2"/>
      <c r="Q183" s="2"/>
      <c r="R183" s="2"/>
      <c r="S183" s="2"/>
      <c r="T183" s="5"/>
    </row>
    <row r="184" spans="1:20" s="133" customFormat="1" ht="12.75" customHeight="1" x14ac:dyDescent="0.2">
      <c r="A184" s="1" t="s">
        <v>166</v>
      </c>
      <c r="B184" s="16"/>
      <c r="C184" s="13"/>
      <c r="D184" s="13"/>
      <c r="E184" s="13"/>
      <c r="F184" s="13"/>
      <c r="G184" s="17"/>
      <c r="H184" s="2"/>
      <c r="I184" s="13"/>
      <c r="J184" s="14"/>
      <c r="K184" s="13"/>
      <c r="L184" s="13"/>
      <c r="M184" s="13"/>
      <c r="N184" s="13"/>
      <c r="O184" s="2"/>
      <c r="P184" s="2"/>
      <c r="Q184" s="2"/>
      <c r="R184" s="2"/>
      <c r="S184" s="2"/>
      <c r="T184" s="5"/>
    </row>
    <row r="185" spans="1:20" s="133" customFormat="1" ht="12.75" customHeight="1" x14ac:dyDescent="0.2">
      <c r="A185" s="2" t="s">
        <v>173</v>
      </c>
      <c r="B185" s="13"/>
      <c r="C185" s="13"/>
      <c r="D185" s="13"/>
      <c r="E185" s="13"/>
      <c r="F185" s="17"/>
      <c r="G185" s="2"/>
      <c r="H185" s="13"/>
      <c r="I185" s="13"/>
      <c r="J185" s="14"/>
      <c r="K185" s="13"/>
      <c r="L185" s="13"/>
      <c r="M185" s="13"/>
      <c r="N185" s="13"/>
      <c r="O185" s="2"/>
      <c r="P185" s="2"/>
      <c r="Q185" s="2"/>
      <c r="R185" s="2"/>
      <c r="S185" s="2"/>
      <c r="T185" s="5"/>
    </row>
    <row r="186" spans="1:20" s="133" customFormat="1" ht="12.75" customHeight="1" x14ac:dyDescent="0.2">
      <c r="A186" s="10" t="s">
        <v>176</v>
      </c>
      <c r="B186" s="16"/>
      <c r="C186" s="13"/>
      <c r="D186" s="13"/>
      <c r="E186" s="13"/>
      <c r="F186" s="13"/>
      <c r="G186" s="17"/>
      <c r="H186" s="2"/>
      <c r="I186" s="13"/>
      <c r="J186" s="14"/>
      <c r="K186" s="13"/>
      <c r="L186" s="13"/>
      <c r="M186" s="13"/>
      <c r="N186" s="13"/>
      <c r="O186" s="2"/>
      <c r="P186" s="2"/>
      <c r="Q186" s="2"/>
      <c r="R186" s="2"/>
      <c r="S186" s="2"/>
      <c r="T186" s="5"/>
    </row>
    <row r="187" spans="1:20" ht="12.75" customHeight="1" x14ac:dyDescent="0.2">
      <c r="A187" s="10" t="s">
        <v>157</v>
      </c>
      <c r="B187" s="2"/>
      <c r="C187" s="3"/>
      <c r="D187" s="3"/>
      <c r="E187" s="3"/>
      <c r="F187" s="4"/>
      <c r="G187" s="2"/>
      <c r="H187" s="11"/>
      <c r="I187" s="3"/>
      <c r="J187" s="6"/>
      <c r="K187" s="4"/>
      <c r="L187" s="4"/>
      <c r="M187" s="4"/>
      <c r="N187" s="4"/>
      <c r="O187" s="11"/>
      <c r="P187" s="11"/>
      <c r="Q187" s="11"/>
      <c r="R187" s="11"/>
      <c r="S187" s="11"/>
      <c r="T187" s="18"/>
    </row>
    <row r="188" spans="1:20" ht="12.75" customHeight="1" x14ac:dyDescent="0.2">
      <c r="A188" s="10" t="s">
        <v>160</v>
      </c>
      <c r="B188" s="2"/>
      <c r="C188" s="3"/>
      <c r="D188" s="3"/>
      <c r="E188" s="3"/>
      <c r="F188" s="4"/>
      <c r="G188" s="2"/>
      <c r="H188" s="11"/>
      <c r="I188" s="3"/>
      <c r="J188" s="6"/>
      <c r="K188" s="4"/>
      <c r="L188" s="4"/>
      <c r="M188" s="4"/>
      <c r="N188" s="4"/>
      <c r="O188" s="11"/>
      <c r="P188" s="11"/>
      <c r="Q188" s="11"/>
      <c r="R188" s="11"/>
      <c r="S188" s="11"/>
      <c r="T188" s="18"/>
    </row>
    <row r="189" spans="1:20" ht="12.75" customHeight="1" x14ac:dyDescent="0.2">
      <c r="A189" s="10" t="s">
        <v>161</v>
      </c>
      <c r="B189" s="2"/>
      <c r="C189" s="3"/>
      <c r="D189" s="3"/>
      <c r="E189" s="3"/>
      <c r="F189" s="4"/>
      <c r="G189" s="2"/>
      <c r="H189" s="11"/>
      <c r="I189" s="3"/>
      <c r="J189" s="6"/>
      <c r="K189" s="4"/>
      <c r="L189" s="4"/>
      <c r="M189" s="4"/>
      <c r="N189" s="4"/>
      <c r="O189" s="11"/>
      <c r="P189" s="11"/>
      <c r="Q189" s="11"/>
      <c r="R189" s="11"/>
      <c r="S189" s="11"/>
      <c r="T189" s="18"/>
    </row>
    <row r="190" spans="1:20" ht="12.75" customHeight="1" x14ac:dyDescent="0.2">
      <c r="A190" s="19" t="s">
        <v>162</v>
      </c>
      <c r="B190" s="19"/>
      <c r="C190" s="19"/>
      <c r="D190" s="19"/>
      <c r="E190" s="19"/>
      <c r="F190" s="19"/>
      <c r="G190" s="19"/>
      <c r="H190" s="19"/>
      <c r="I190" s="19"/>
      <c r="J190" s="19"/>
      <c r="K190" s="19"/>
      <c r="L190" s="19"/>
      <c r="M190" s="19"/>
      <c r="N190" s="5"/>
      <c r="O190" s="5"/>
      <c r="P190" s="5"/>
      <c r="Q190" s="5"/>
      <c r="R190" s="5"/>
      <c r="S190" s="5"/>
      <c r="T190" s="18"/>
    </row>
    <row r="191" spans="1:20" ht="12.75" customHeight="1" x14ac:dyDescent="0.2">
      <c r="A191" s="20" t="s">
        <v>163</v>
      </c>
      <c r="B191" s="21"/>
      <c r="C191" s="22"/>
      <c r="D191" s="22"/>
      <c r="E191" s="22"/>
      <c r="F191" s="23"/>
      <c r="G191" s="24"/>
      <c r="H191" s="17"/>
      <c r="I191" s="25"/>
      <c r="J191" s="26"/>
      <c r="K191" s="27"/>
      <c r="L191" s="5"/>
      <c r="M191" s="5"/>
      <c r="N191" s="5"/>
      <c r="O191" s="5"/>
      <c r="P191" s="5"/>
      <c r="Q191" s="5"/>
      <c r="R191" s="5"/>
      <c r="S191" s="5"/>
      <c r="T191" s="18"/>
    </row>
    <row r="192" spans="1:20" x14ac:dyDescent="0.2">
      <c r="E192" s="3"/>
    </row>
    <row r="193" spans="1:18" x14ac:dyDescent="0.2">
      <c r="E193" s="3"/>
      <c r="F193" s="117"/>
      <c r="K193" s="117"/>
      <c r="L193" s="117"/>
      <c r="M193" s="117"/>
      <c r="N193" s="117"/>
    </row>
    <row r="194" spans="1:18" x14ac:dyDescent="0.2">
      <c r="B194" s="134"/>
      <c r="E194" s="3"/>
      <c r="F194" s="117"/>
      <c r="G194" s="90"/>
      <c r="J194" s="135"/>
      <c r="K194" s="117"/>
      <c r="L194" s="117"/>
      <c r="M194" s="117"/>
      <c r="N194" s="117"/>
    </row>
    <row r="195" spans="1:18" x14ac:dyDescent="0.2">
      <c r="E195" s="3"/>
      <c r="F195" s="117"/>
      <c r="K195" s="117"/>
      <c r="L195" s="117"/>
      <c r="M195" s="117"/>
      <c r="N195" s="117"/>
    </row>
    <row r="196" spans="1:18" x14ac:dyDescent="0.2">
      <c r="E196" s="3"/>
      <c r="F196" s="117"/>
      <c r="K196" s="117"/>
      <c r="L196" s="117"/>
      <c r="M196" s="117"/>
      <c r="N196" s="117"/>
    </row>
    <row r="197" spans="1:18" x14ac:dyDescent="0.2">
      <c r="A197" s="136"/>
      <c r="B197" s="13"/>
      <c r="C197" s="13"/>
      <c r="D197" s="13"/>
      <c r="E197" s="13"/>
      <c r="F197" s="17"/>
      <c r="G197" s="2"/>
      <c r="H197" s="14"/>
      <c r="I197" s="13"/>
      <c r="J197" s="13"/>
      <c r="K197" s="13"/>
      <c r="L197" s="13"/>
      <c r="M197" s="13"/>
      <c r="N197" s="13"/>
      <c r="O197" s="2"/>
      <c r="P197" s="2"/>
      <c r="Q197" s="2"/>
      <c r="R197" s="19"/>
    </row>
    <row r="198" spans="1:18" x14ac:dyDescent="0.2">
      <c r="A198" s="136"/>
      <c r="B198" s="13"/>
      <c r="C198" s="13"/>
      <c r="D198" s="13"/>
      <c r="E198" s="13"/>
      <c r="F198" s="17"/>
      <c r="G198" s="2"/>
      <c r="H198" s="14"/>
      <c r="I198" s="13"/>
      <c r="J198" s="13"/>
      <c r="K198" s="13"/>
      <c r="L198" s="13"/>
      <c r="M198" s="13"/>
      <c r="N198" s="13"/>
      <c r="O198" s="2"/>
      <c r="P198" s="2"/>
      <c r="Q198" s="2"/>
      <c r="R198" s="19"/>
    </row>
    <row r="199" spans="1:18" x14ac:dyDescent="0.2">
      <c r="E199" s="3"/>
      <c r="F199" s="117"/>
      <c r="K199" s="117"/>
      <c r="L199" s="117"/>
      <c r="M199" s="117"/>
      <c r="N199" s="117"/>
    </row>
    <row r="200" spans="1:18" x14ac:dyDescent="0.2">
      <c r="E200" s="3"/>
      <c r="F200" s="117"/>
      <c r="K200" s="117"/>
      <c r="L200" s="117"/>
      <c r="M200" s="117"/>
      <c r="N200" s="117"/>
    </row>
    <row r="201" spans="1:18" x14ac:dyDescent="0.2">
      <c r="E201" s="3"/>
      <c r="F201" s="117"/>
      <c r="K201" s="117"/>
      <c r="L201" s="117"/>
      <c r="M201" s="117"/>
      <c r="N201" s="117"/>
    </row>
    <row r="202" spans="1:18" x14ac:dyDescent="0.2">
      <c r="E202" s="3"/>
      <c r="F202" s="117"/>
      <c r="K202" s="117"/>
      <c r="L202" s="117"/>
      <c r="M202" s="117"/>
      <c r="N202" s="117"/>
    </row>
    <row r="203" spans="1:18" x14ac:dyDescent="0.2">
      <c r="E203" s="3"/>
      <c r="F203" s="117"/>
      <c r="K203" s="117"/>
      <c r="L203" s="117"/>
      <c r="M203" s="117"/>
      <c r="N203" s="117"/>
    </row>
    <row r="204" spans="1:18" x14ac:dyDescent="0.2">
      <c r="E204" s="3"/>
    </row>
    <row r="205" spans="1:18" x14ac:dyDescent="0.2">
      <c r="E205" s="3"/>
      <c r="F205" s="117"/>
      <c r="K205" s="117"/>
      <c r="L205" s="117"/>
      <c r="M205" s="117"/>
      <c r="N205" s="117"/>
    </row>
    <row r="206" spans="1:18" x14ac:dyDescent="0.2">
      <c r="E206" s="3"/>
      <c r="F206" s="117"/>
      <c r="K206" s="117"/>
      <c r="L206" s="117"/>
      <c r="M206" s="117"/>
      <c r="N206" s="117"/>
    </row>
    <row r="207" spans="1:18" x14ac:dyDescent="0.2">
      <c r="E207" s="3"/>
      <c r="F207" s="117"/>
      <c r="K207" s="117"/>
      <c r="L207" s="117"/>
      <c r="M207" s="117"/>
      <c r="N207" s="117"/>
    </row>
    <row r="208" spans="1:18" x14ac:dyDescent="0.2">
      <c r="E208" s="3"/>
      <c r="F208" s="117"/>
      <c r="K208" s="117"/>
      <c r="L208" s="117"/>
      <c r="M208" s="117"/>
      <c r="N208" s="117"/>
    </row>
    <row r="209" spans="5:14" x14ac:dyDescent="0.2">
      <c r="E209" s="3"/>
      <c r="F209" s="117"/>
      <c r="K209" s="117"/>
      <c r="L209" s="117"/>
      <c r="M209" s="117"/>
      <c r="N209" s="117"/>
    </row>
    <row r="210" spans="5:14" x14ac:dyDescent="0.2">
      <c r="E210" s="3"/>
    </row>
    <row r="211" spans="5:14" x14ac:dyDescent="0.2">
      <c r="E211" s="3"/>
      <c r="F211" s="117"/>
      <c r="K211" s="117"/>
      <c r="L211" s="117"/>
      <c r="M211" s="117"/>
      <c r="N211" s="117"/>
    </row>
    <row r="212" spans="5:14" x14ac:dyDescent="0.2">
      <c r="E212" s="3"/>
      <c r="F212" s="117"/>
      <c r="K212" s="117"/>
      <c r="L212" s="117"/>
      <c r="M212" s="117"/>
      <c r="N212" s="117"/>
    </row>
    <row r="213" spans="5:14" x14ac:dyDescent="0.2">
      <c r="E213" s="3"/>
      <c r="F213" s="117"/>
      <c r="K213" s="117"/>
      <c r="L213" s="117"/>
      <c r="M213" s="117"/>
      <c r="N213" s="117"/>
    </row>
    <row r="214" spans="5:14" x14ac:dyDescent="0.2">
      <c r="E214" s="3"/>
      <c r="F214" s="117"/>
      <c r="K214" s="117"/>
      <c r="L214" s="117"/>
      <c r="M214" s="117"/>
      <c r="N214" s="117"/>
    </row>
    <row r="215" spans="5:14" x14ac:dyDescent="0.2">
      <c r="E215" s="3"/>
      <c r="F215" s="117"/>
      <c r="K215" s="117"/>
      <c r="L215" s="117"/>
      <c r="M215" s="117"/>
      <c r="N215" s="117"/>
    </row>
    <row r="216" spans="5:14" x14ac:dyDescent="0.2">
      <c r="E216" s="3"/>
    </row>
    <row r="217" spans="5:14" x14ac:dyDescent="0.2">
      <c r="E217" s="3"/>
      <c r="F217" s="117"/>
      <c r="K217" s="117"/>
      <c r="L217" s="117"/>
      <c r="M217" s="117"/>
      <c r="N217" s="117"/>
    </row>
    <row r="218" spans="5:14" x14ac:dyDescent="0.2">
      <c r="E218" s="3"/>
      <c r="F218" s="117"/>
      <c r="K218" s="117"/>
      <c r="L218" s="117"/>
      <c r="M218" s="117"/>
      <c r="N218" s="117"/>
    </row>
    <row r="219" spans="5:14" x14ac:dyDescent="0.2">
      <c r="E219" s="3"/>
      <c r="F219" s="117"/>
      <c r="K219" s="117"/>
      <c r="L219" s="117"/>
      <c r="M219" s="117"/>
      <c r="N219" s="117"/>
    </row>
    <row r="220" spans="5:14" x14ac:dyDescent="0.2">
      <c r="E220" s="3"/>
      <c r="F220" s="117"/>
      <c r="K220" s="117"/>
      <c r="L220" s="117"/>
      <c r="M220" s="117"/>
      <c r="N220" s="117"/>
    </row>
    <row r="221" spans="5:14" x14ac:dyDescent="0.2">
      <c r="E221" s="3"/>
      <c r="F221" s="117"/>
      <c r="K221" s="117"/>
      <c r="L221" s="117"/>
      <c r="M221" s="117"/>
      <c r="N221" s="117"/>
    </row>
    <row r="222" spans="5:14" x14ac:dyDescent="0.2">
      <c r="E222" s="3"/>
    </row>
    <row r="223" spans="5:14" x14ac:dyDescent="0.2">
      <c r="E223" s="3"/>
      <c r="F223" s="117"/>
      <c r="K223" s="117"/>
      <c r="L223" s="117"/>
      <c r="M223" s="117"/>
      <c r="N223" s="117"/>
    </row>
    <row r="224" spans="5:14" x14ac:dyDescent="0.2">
      <c r="E224" s="3"/>
      <c r="F224" s="117"/>
      <c r="K224" s="117"/>
      <c r="L224" s="117"/>
      <c r="M224" s="117"/>
      <c r="N224" s="117"/>
    </row>
    <row r="225" spans="5:14" x14ac:dyDescent="0.2">
      <c r="E225" s="3"/>
      <c r="F225" s="117"/>
      <c r="K225" s="117"/>
      <c r="L225" s="117"/>
      <c r="M225" s="117"/>
      <c r="N225" s="117"/>
    </row>
    <row r="226" spans="5:14" x14ac:dyDescent="0.2">
      <c r="E226" s="3"/>
      <c r="F226" s="117"/>
      <c r="K226" s="117"/>
      <c r="L226" s="117"/>
      <c r="M226" s="117"/>
      <c r="N226" s="117"/>
    </row>
    <row r="227" spans="5:14" x14ac:dyDescent="0.2">
      <c r="E227" s="3"/>
      <c r="F227" s="117"/>
      <c r="K227" s="117"/>
      <c r="L227" s="117"/>
      <c r="M227" s="117"/>
      <c r="N227" s="117"/>
    </row>
    <row r="228" spans="5:14" x14ac:dyDescent="0.2">
      <c r="E228" s="3"/>
    </row>
    <row r="229" spans="5:14" x14ac:dyDescent="0.2">
      <c r="E229" s="3"/>
      <c r="F229" s="117"/>
      <c r="K229" s="117"/>
      <c r="L229" s="117"/>
      <c r="M229" s="117"/>
      <c r="N229" s="117"/>
    </row>
    <row r="230" spans="5:14" x14ac:dyDescent="0.2">
      <c r="E230" s="3"/>
      <c r="F230" s="117"/>
      <c r="K230" s="117"/>
      <c r="L230" s="117"/>
      <c r="M230" s="117"/>
      <c r="N230" s="117"/>
    </row>
    <row r="231" spans="5:14" x14ac:dyDescent="0.2">
      <c r="E231" s="3"/>
      <c r="F231" s="117"/>
      <c r="K231" s="117"/>
      <c r="L231" s="117"/>
      <c r="M231" s="117"/>
      <c r="N231" s="117"/>
    </row>
    <row r="232" spans="5:14" x14ac:dyDescent="0.2">
      <c r="E232" s="3"/>
      <c r="F232" s="117"/>
      <c r="K232" s="117"/>
      <c r="L232" s="117"/>
      <c r="M232" s="117"/>
      <c r="N232" s="117"/>
    </row>
    <row r="233" spans="5:14" x14ac:dyDescent="0.2">
      <c r="E233" s="3"/>
      <c r="F233" s="117"/>
      <c r="K233" s="117"/>
      <c r="L233" s="117"/>
      <c r="M233" s="117"/>
      <c r="N233" s="117"/>
    </row>
    <row r="234" spans="5:14" x14ac:dyDescent="0.2">
      <c r="E234" s="3"/>
    </row>
    <row r="235" spans="5:14" x14ac:dyDescent="0.2">
      <c r="E235" s="3"/>
      <c r="F235" s="117"/>
      <c r="K235" s="117"/>
      <c r="L235" s="117"/>
      <c r="M235" s="117"/>
      <c r="N235" s="117"/>
    </row>
    <row r="236" spans="5:14" x14ac:dyDescent="0.2">
      <c r="E236" s="3"/>
      <c r="F236" s="117"/>
      <c r="K236" s="117"/>
      <c r="L236" s="117"/>
      <c r="M236" s="117"/>
      <c r="N236" s="117"/>
    </row>
    <row r="237" spans="5:14" x14ac:dyDescent="0.2">
      <c r="E237" s="3"/>
      <c r="F237" s="117"/>
      <c r="K237" s="117"/>
      <c r="L237" s="117"/>
      <c r="M237" s="117"/>
      <c r="N237" s="117"/>
    </row>
    <row r="238" spans="5:14" x14ac:dyDescent="0.2">
      <c r="E238" s="3"/>
      <c r="F238" s="117"/>
      <c r="K238" s="117"/>
      <c r="L238" s="117"/>
      <c r="M238" s="117"/>
      <c r="N238" s="117"/>
    </row>
    <row r="239" spans="5:14" x14ac:dyDescent="0.2">
      <c r="E239" s="3"/>
      <c r="F239" s="117"/>
      <c r="K239" s="117"/>
      <c r="L239" s="117"/>
      <c r="M239" s="117"/>
      <c r="N239" s="117"/>
    </row>
    <row r="240" spans="5:14" x14ac:dyDescent="0.2">
      <c r="E240" s="3"/>
    </row>
    <row r="241" spans="5:14" x14ac:dyDescent="0.2">
      <c r="E241" s="3"/>
      <c r="F241" s="117"/>
      <c r="K241" s="117"/>
      <c r="L241" s="117"/>
      <c r="M241" s="117"/>
      <c r="N241" s="117"/>
    </row>
    <row r="242" spans="5:14" x14ac:dyDescent="0.2">
      <c r="E242" s="3"/>
      <c r="F242" s="117"/>
      <c r="K242" s="117"/>
      <c r="L242" s="117"/>
      <c r="M242" s="117"/>
      <c r="N242" s="117"/>
    </row>
    <row r="243" spans="5:14" x14ac:dyDescent="0.2">
      <c r="E243" s="3"/>
      <c r="F243" s="117"/>
      <c r="K243" s="117"/>
      <c r="L243" s="117"/>
      <c r="M243" s="117"/>
      <c r="N243" s="117"/>
    </row>
    <row r="244" spans="5:14" x14ac:dyDescent="0.2">
      <c r="E244" s="3"/>
      <c r="F244" s="117"/>
      <c r="K244" s="117"/>
      <c r="L244" s="117"/>
      <c r="M244" s="117"/>
      <c r="N244" s="117"/>
    </row>
    <row r="245" spans="5:14" x14ac:dyDescent="0.2">
      <c r="E245" s="3"/>
      <c r="F245" s="117"/>
      <c r="K245" s="117"/>
      <c r="L245" s="117"/>
      <c r="M245" s="117"/>
      <c r="N245" s="117"/>
    </row>
    <row r="246" spans="5:14" x14ac:dyDescent="0.2">
      <c r="E246" s="3"/>
    </row>
    <row r="247" spans="5:14" x14ac:dyDescent="0.2">
      <c r="E247" s="3"/>
      <c r="F247" s="117"/>
      <c r="K247" s="117"/>
      <c r="L247" s="117"/>
      <c r="M247" s="117"/>
      <c r="N247" s="117"/>
    </row>
    <row r="248" spans="5:14" x14ac:dyDescent="0.2">
      <c r="E248" s="3"/>
      <c r="F248" s="117"/>
      <c r="K248" s="117"/>
      <c r="L248" s="117"/>
      <c r="M248" s="117"/>
      <c r="N248" s="117"/>
    </row>
    <row r="249" spans="5:14" x14ac:dyDescent="0.2">
      <c r="E249" s="3"/>
      <c r="F249" s="117"/>
      <c r="K249" s="117"/>
      <c r="L249" s="117"/>
      <c r="M249" s="117"/>
      <c r="N249" s="117"/>
    </row>
    <row r="250" spans="5:14" x14ac:dyDescent="0.2">
      <c r="E250" s="3"/>
      <c r="F250" s="117"/>
      <c r="K250" s="117"/>
      <c r="L250" s="117"/>
      <c r="M250" s="117"/>
      <c r="N250" s="117"/>
    </row>
    <row r="251" spans="5:14" x14ac:dyDescent="0.2">
      <c r="E251" s="3"/>
      <c r="F251" s="117"/>
      <c r="K251" s="117"/>
      <c r="L251" s="117"/>
      <c r="M251" s="117"/>
      <c r="N251" s="117"/>
    </row>
    <row r="252" spans="5:14" x14ac:dyDescent="0.2">
      <c r="E252" s="3"/>
    </row>
    <row r="253" spans="5:14" x14ac:dyDescent="0.2">
      <c r="E253" s="3"/>
      <c r="F253" s="117"/>
      <c r="K253" s="117"/>
      <c r="L253" s="117"/>
      <c r="M253" s="117"/>
      <c r="N253" s="117"/>
    </row>
    <row r="254" spans="5:14" x14ac:dyDescent="0.2">
      <c r="E254" s="3"/>
      <c r="F254" s="117"/>
      <c r="K254" s="117"/>
      <c r="L254" s="117"/>
      <c r="M254" s="117"/>
      <c r="N254" s="117"/>
    </row>
    <row r="255" spans="5:14" x14ac:dyDescent="0.2">
      <c r="E255" s="3"/>
      <c r="F255" s="117"/>
      <c r="K255" s="117"/>
      <c r="L255" s="117"/>
      <c r="M255" s="117"/>
      <c r="N255" s="117"/>
    </row>
    <row r="256" spans="5:14" x14ac:dyDescent="0.2">
      <c r="E256" s="3"/>
      <c r="F256" s="117"/>
      <c r="K256" s="117"/>
      <c r="L256" s="117"/>
      <c r="M256" s="117"/>
      <c r="N256" s="117"/>
    </row>
    <row r="257" spans="5:14" x14ac:dyDescent="0.2">
      <c r="E257" s="3"/>
      <c r="F257" s="117"/>
      <c r="K257" s="117"/>
      <c r="L257" s="117"/>
      <c r="M257" s="117"/>
      <c r="N257" s="117"/>
    </row>
    <row r="258" spans="5:14" x14ac:dyDescent="0.2">
      <c r="E258" s="3"/>
    </row>
    <row r="259" spans="5:14" x14ac:dyDescent="0.2">
      <c r="E259" s="3"/>
      <c r="F259" s="117"/>
      <c r="K259" s="117"/>
      <c r="L259" s="117"/>
      <c r="M259" s="117"/>
      <c r="N259" s="117"/>
    </row>
    <row r="260" spans="5:14" x14ac:dyDescent="0.2">
      <c r="E260" s="3"/>
      <c r="F260" s="117"/>
      <c r="K260" s="117"/>
      <c r="L260" s="117"/>
      <c r="M260" s="117"/>
      <c r="N260" s="117"/>
    </row>
    <row r="261" spans="5:14" x14ac:dyDescent="0.2">
      <c r="E261" s="3"/>
      <c r="F261" s="117"/>
      <c r="K261" s="117"/>
      <c r="L261" s="117"/>
      <c r="M261" s="117"/>
      <c r="N261" s="117"/>
    </row>
    <row r="262" spans="5:14" x14ac:dyDescent="0.2">
      <c r="E262" s="3"/>
      <c r="F262" s="117"/>
      <c r="K262" s="117"/>
      <c r="L262" s="117"/>
      <c r="M262" s="117"/>
      <c r="N262" s="117"/>
    </row>
    <row r="263" spans="5:14" x14ac:dyDescent="0.2">
      <c r="E263" s="3"/>
      <c r="F263" s="117"/>
      <c r="K263" s="117"/>
      <c r="L263" s="117"/>
      <c r="M263" s="117"/>
      <c r="N263" s="117"/>
    </row>
    <row r="264" spans="5:14" x14ac:dyDescent="0.2">
      <c r="E264" s="3"/>
    </row>
    <row r="265" spans="5:14" x14ac:dyDescent="0.2">
      <c r="E265" s="3"/>
      <c r="F265" s="117"/>
      <c r="K265" s="117"/>
      <c r="L265" s="117"/>
      <c r="M265" s="117"/>
      <c r="N265" s="117"/>
    </row>
    <row r="266" spans="5:14" x14ac:dyDescent="0.2">
      <c r="E266" s="3"/>
      <c r="F266" s="117"/>
      <c r="K266" s="117"/>
      <c r="L266" s="117"/>
      <c r="M266" s="117"/>
      <c r="N266" s="117"/>
    </row>
    <row r="267" spans="5:14" x14ac:dyDescent="0.2">
      <c r="E267" s="3"/>
      <c r="F267" s="117"/>
      <c r="K267" s="117"/>
      <c r="L267" s="117"/>
      <c r="M267" s="117"/>
      <c r="N267" s="117"/>
    </row>
    <row r="268" spans="5:14" x14ac:dyDescent="0.2">
      <c r="E268" s="3"/>
      <c r="F268" s="117"/>
      <c r="K268" s="117"/>
      <c r="L268" s="117"/>
      <c r="M268" s="117"/>
      <c r="N268" s="117"/>
    </row>
    <row r="269" spans="5:14" x14ac:dyDescent="0.2">
      <c r="E269" s="3"/>
      <c r="F269" s="117"/>
      <c r="K269" s="117"/>
      <c r="L269" s="117"/>
      <c r="M269" s="117"/>
      <c r="N269" s="117"/>
    </row>
    <row r="270" spans="5:14" x14ac:dyDescent="0.2">
      <c r="E270" s="3"/>
    </row>
    <row r="271" spans="5:14" x14ac:dyDescent="0.2">
      <c r="E271" s="3"/>
      <c r="F271" s="117"/>
      <c r="K271" s="117"/>
      <c r="L271" s="117"/>
      <c r="M271" s="117"/>
      <c r="N271" s="117"/>
    </row>
    <row r="272" spans="5:14" x14ac:dyDescent="0.2">
      <c r="E272" s="3"/>
      <c r="F272" s="117"/>
      <c r="K272" s="117"/>
      <c r="L272" s="117"/>
      <c r="M272" s="117"/>
      <c r="N272" s="117"/>
    </row>
    <row r="273" spans="5:14" x14ac:dyDescent="0.2">
      <c r="E273" s="3"/>
      <c r="F273" s="117"/>
      <c r="K273" s="117"/>
      <c r="L273" s="117"/>
      <c r="M273" s="117"/>
      <c r="N273" s="117"/>
    </row>
    <row r="274" spans="5:14" x14ac:dyDescent="0.2">
      <c r="E274" s="3"/>
      <c r="F274" s="117"/>
      <c r="K274" s="117"/>
      <c r="L274" s="117"/>
      <c r="M274" s="117"/>
      <c r="N274" s="117"/>
    </row>
    <row r="275" spans="5:14" x14ac:dyDescent="0.2">
      <c r="E275" s="3"/>
      <c r="F275" s="117"/>
      <c r="K275" s="117"/>
      <c r="L275" s="117"/>
      <c r="M275" s="117"/>
      <c r="N275" s="117"/>
    </row>
    <row r="276" spans="5:14" x14ac:dyDescent="0.2">
      <c r="E276" s="3"/>
    </row>
    <row r="277" spans="5:14" x14ac:dyDescent="0.2">
      <c r="E277" s="3"/>
      <c r="F277" s="117"/>
      <c r="K277" s="117"/>
      <c r="L277" s="117"/>
      <c r="M277" s="117"/>
      <c r="N277" s="117"/>
    </row>
    <row r="278" spans="5:14" x14ac:dyDescent="0.2">
      <c r="E278" s="3"/>
      <c r="F278" s="117"/>
      <c r="K278" s="117"/>
      <c r="L278" s="117"/>
      <c r="M278" s="117"/>
      <c r="N278" s="117"/>
    </row>
    <row r="279" spans="5:14" x14ac:dyDescent="0.2">
      <c r="E279" s="3"/>
      <c r="F279" s="117"/>
      <c r="K279" s="117"/>
      <c r="L279" s="117"/>
      <c r="M279" s="117"/>
      <c r="N279" s="117"/>
    </row>
    <row r="280" spans="5:14" x14ac:dyDescent="0.2">
      <c r="F280" s="117"/>
      <c r="K280" s="117"/>
      <c r="L280" s="117"/>
      <c r="M280" s="117"/>
      <c r="N280" s="117"/>
    </row>
    <row r="281" spans="5:14" x14ac:dyDescent="0.2">
      <c r="F281" s="117"/>
      <c r="K281" s="117"/>
      <c r="L281" s="117"/>
      <c r="M281" s="117"/>
      <c r="N281" s="117"/>
    </row>
    <row r="283" spans="5:14" x14ac:dyDescent="0.2">
      <c r="F283" s="117"/>
      <c r="K283" s="117"/>
      <c r="L283" s="117"/>
      <c r="M283" s="117"/>
      <c r="N283" s="117"/>
    </row>
    <row r="284" spans="5:14" x14ac:dyDescent="0.2">
      <c r="F284" s="117"/>
      <c r="K284" s="117"/>
      <c r="L284" s="117"/>
      <c r="M284" s="117"/>
      <c r="N284" s="117"/>
    </row>
    <row r="285" spans="5:14" x14ac:dyDescent="0.2">
      <c r="F285" s="117"/>
      <c r="K285" s="117"/>
      <c r="L285" s="117"/>
      <c r="M285" s="117"/>
      <c r="N285" s="117"/>
    </row>
    <row r="286" spans="5:14" x14ac:dyDescent="0.2">
      <c r="F286" s="117"/>
      <c r="K286" s="117"/>
      <c r="L286" s="117"/>
      <c r="M286" s="117"/>
      <c r="N286" s="117"/>
    </row>
    <row r="287" spans="5:14" x14ac:dyDescent="0.2">
      <c r="F287" s="117"/>
      <c r="K287" s="117"/>
      <c r="L287" s="117"/>
      <c r="M287" s="117"/>
      <c r="N287" s="117"/>
    </row>
  </sheetData>
  <phoneticPr fontId="0" type="noConversion"/>
  <printOptions horizontalCentered="1"/>
  <pageMargins left="0" right="0" top="0.51" bottom="0" header="0.44" footer="0"/>
  <pageSetup scale="78" orientation="landscape" r:id="rId1"/>
  <headerFooter alignWithMargins="0"/>
  <rowBreaks count="2" manualBreakCount="2">
    <brk id="69" max="18" man="1"/>
    <brk id="129" max="1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 Tax Levies State Tax Shares</vt:lpstr>
      <vt:lpstr>'Co Tax Levies State Tax Shares'!Print_Area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afbryan</cp:lastModifiedBy>
  <cp:lastPrinted>2016-12-01T15:46:34Z</cp:lastPrinted>
  <dcterms:created xsi:type="dcterms:W3CDTF">1996-10-14T23:33:28Z</dcterms:created>
  <dcterms:modified xsi:type="dcterms:W3CDTF">2016-12-01T15:46:50Z</dcterms:modified>
</cp:coreProperties>
</file>